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0\04 An Oficial san Agustín\"/>
    </mc:Choice>
  </mc:AlternateContent>
  <bookViews>
    <workbookView xWindow="-120" yWindow="-120" windowWidth="29040" windowHeight="15840"/>
  </bookViews>
  <sheets>
    <sheet name="Portada " sheetId="20" r:id="rId1"/>
    <sheet name="Control de Cambios" sheetId="16" state="hidden" r:id="rId2"/>
    <sheet name="Justificacion" sheetId="15" state="hidden" r:id="rId3"/>
    <sheet name="Òptico" sheetId="19" state="hidden" r:id="rId4"/>
    <sheet name="Plan Prensa" sheetId="1" r:id="rId5"/>
    <sheet name="Materiales" sheetId="17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</externalReferences>
  <definedNames>
    <definedName name="\B">[1]FRECEFECBAILEYS!#REF!</definedName>
    <definedName name="\c">#REF!</definedName>
    <definedName name="\h">#N/A</definedName>
    <definedName name="\M">#REF!</definedName>
    <definedName name="\p">#N/A</definedName>
    <definedName name="\z">#REF!</definedName>
    <definedName name="___________cri2">#REF!</definedName>
    <definedName name="__________rs156">#REF!</definedName>
    <definedName name="_________cri2">#REF!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RAD1" hidden="1">{#N/A,#N/A,FALSE,"ABR";#N/A,#N/A,FALSE,"MAR";#N/A,#N/A,FALSE,"CUSTOS"}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cri2">#REF!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RAD1" hidden="1">{#N/A,#N/A,FALSE,"ABR";#N/A,#N/A,FALSE,"MAR";#N/A,#N/A,FALSE,"CUSTOS"}</definedName>
    <definedName name="________rs156">#REF!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E1" hidden="1">{#N/A,#N/A,FALSE,"ABR";#N/A,#N/A,FALSE,"MAR";#N/A,#N/A,FALSE,"CUSTOS"}</definedName>
    <definedName name="_______cri2">#REF!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RAD1" hidden="1">{#N/A,#N/A,FALSE,"ABR";#N/A,#N/A,FALSE,"MAR";#N/A,#N/A,FALSE,"CUSTOS"}</definedName>
    <definedName name="_______rs156">#REF!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E1" hidden="1">{#N/A,#N/A,FALSE,"ABR";#N/A,#N/A,FALSE,"MAR";#N/A,#N/A,FALSE,"CUSTOS"}</definedName>
    <definedName name="______cri2">#REF!</definedName>
    <definedName name="______CST1" hidden="1">{#N/A,#N/A,FALSE,"ABR";#N/A,#N/A,FALSE,"MAR";#N/A,#N/A,FALSE,"CUSTOS"}</definedName>
    <definedName name="______CST2" hidden="1">{#N/A,#N/A,FALSE,"ABR";#N/A,#N/A,FALSE,"MAR";#N/A,#N/A,FALSE,"CUSTOS"}</definedName>
    <definedName name="______CST3" hidden="1">{#N/A,#N/A,FALSE,"ABR";#N/A,#N/A,FALSE,"MAR";#N/A,#N/A,FALSE,"CUSTOS"}</definedName>
    <definedName name="______EXT1" hidden="1">{#N/A,#N/A,FALSE,"ABR";#N/A,#N/A,FALSE,"MAR";#N/A,#N/A,FALSE,"CUSTOS"}</definedName>
    <definedName name="______EXT2" hidden="1">{#N/A,#N/A,FALSE,"ABR";#N/A,#N/A,FALSE,"MAR";#N/A,#N/A,FALSE,"CUSTOS"}</definedName>
    <definedName name="______EXT3" hidden="1">{#N/A,#N/A,FALSE,"ABR";#N/A,#N/A,FALSE,"MAR";#N/A,#N/A,FALSE,"CUSTOS"}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RAD1" hidden="1">{#N/A,#N/A,FALSE,"ABR";#N/A,#N/A,FALSE,"MAR";#N/A,#N/A,FALSE,"CUSTOS"}</definedName>
    <definedName name="______rs156">#REF!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3">#REF!</definedName>
    <definedName name="_____a32">#REF!</definedName>
    <definedName name="_____AE1" hidden="1">{#N/A,#N/A,FALSE,"ABR";#N/A,#N/A,FALSE,"MAR";#N/A,#N/A,FALSE,"CUSTOS"}</definedName>
    <definedName name="_____CAL1">#REF!</definedName>
    <definedName name="_____cri2">#REF!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cf2">#REF!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RAD1" hidden="1">{#N/A,#N/A,FALSE,"ABR";#N/A,#N/A,FALSE,"MAR";#N/A,#N/A,FALSE,"CUSTOS"}</definedName>
    <definedName name="_____Row1">#REF!</definedName>
    <definedName name="_____rs156">#REF!</definedName>
    <definedName name="_____SF1">#REF!</definedName>
    <definedName name="_____TV1">[2]PUBOBJ1!#REF!</definedName>
    <definedName name="_____TVE11">'[3]TVE20"'!#REF!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3">#REF!</definedName>
    <definedName name="____a32">#REF!</definedName>
    <definedName name="____AE1" hidden="1">{#N/A,#N/A,FALSE,"ABR";#N/A,#N/A,FALSE,"MAR";#N/A,#N/A,FALSE,"CUSTOS"}</definedName>
    <definedName name="____CAL1">#REF!</definedName>
    <definedName name="____cri2">#REF!</definedName>
    <definedName name="____CST1" hidden="1">{#N/A,#N/A,FALSE,"ABR";#N/A,#N/A,FALSE,"MAR";#N/A,#N/A,FALSE,"CUSTOS"}</definedName>
    <definedName name="____CST2" hidden="1">{#N/A,#N/A,FALSE,"ABR";#N/A,#N/A,FALSE,"MAR";#N/A,#N/A,FALSE,"CUSTOS"}</definedName>
    <definedName name="____CST3" hidden="1">{#N/A,#N/A,FALSE,"ABR";#N/A,#N/A,FALSE,"MAR";#N/A,#N/A,FALSE,"CUSTOS"}</definedName>
    <definedName name="____dcf2">#REF!</definedName>
    <definedName name="____EXT1" hidden="1">{#N/A,#N/A,FALSE,"ABR";#N/A,#N/A,FALSE,"MAR";#N/A,#N/A,FALSE,"CUSTOS"}</definedName>
    <definedName name="____EXT2" hidden="1">{#N/A,#N/A,FALSE,"ABR";#N/A,#N/A,FALSE,"MAR";#N/A,#N/A,FALSE,"CUSTOS"}</definedName>
    <definedName name="____EXT3" hidden="1">{#N/A,#N/A,FALSE,"ABR";#N/A,#N/A,FALSE,"MAR";#N/A,#N/A,FALSE,"CUSTOS"}</definedName>
    <definedName name="____F" hidden="1">{"PYGP",#N/A,TRUE,"PandL";"BALANCEP",#N/A,TRUE,"BS";"Estado Cash Flow",#N/A,TRUE,"CFlow";"debt",#N/A,TRUE,"Debt";"worcap",#N/A,TRUE,"WorCap";"Analisis Impuestos",#N/A,TRUE,"Tax"}</definedName>
    <definedName name="____RAD1" hidden="1">{#N/A,#N/A,FALSE,"ABR";#N/A,#N/A,FALSE,"MAR";#N/A,#N/A,FALSE,"CUSTOS"}</definedName>
    <definedName name="____Row1">#REF!</definedName>
    <definedName name="____rs156">#REF!</definedName>
    <definedName name="____SF1">#REF!</definedName>
    <definedName name="____TV1">[2]PUBOBJ1!#REF!</definedName>
    <definedName name="____TVE11">'[3]TVE20"'!#REF!</definedName>
    <definedName name="____W54" hidden="1">{"PYGP",#N/A,TRUE,"PandL";"BALANCEP",#N/A,TRUE,"BS";"Estado Cash Flow",#N/A,TRUE,"CFlow";"debt",#N/A,TRUE,"Debt";"worcap",#N/A,TRUE,"WorCap";"Analisis Impuestos",#N/A,TRUE,"Tax"}</definedName>
    <definedName name="___a3">#REF!</definedName>
    <definedName name="___a32">#REF!</definedName>
    <definedName name="___AE1" hidden="1">{#N/A,#N/A,FALSE,"ABR";#N/A,#N/A,FALSE,"MAR";#N/A,#N/A,FALSE,"CUSTOS"}</definedName>
    <definedName name="___CAL1">#REF!</definedName>
    <definedName name="___cri2">#REF!</definedName>
    <definedName name="___CST1" hidden="1">{#N/A,#N/A,FALSE,"ABR";#N/A,#N/A,FALSE,"MAR";#N/A,#N/A,FALSE,"CUSTOS"}</definedName>
    <definedName name="___CST2" hidden="1">{#N/A,#N/A,FALSE,"ABR";#N/A,#N/A,FALSE,"MAR";#N/A,#N/A,FALSE,"CUSTOS"}</definedName>
    <definedName name="___CST3" hidden="1">{#N/A,#N/A,FALSE,"ABR";#N/A,#N/A,FALSE,"MAR";#N/A,#N/A,FALSE,"CUSTOS"}</definedName>
    <definedName name="___dcf2">#REF!</definedName>
    <definedName name="___EXT1" hidden="1">{#N/A,#N/A,FALSE,"ABR";#N/A,#N/A,FALSE,"MAR";#N/A,#N/A,FALSE,"CUSTOS"}</definedName>
    <definedName name="___EXT2" hidden="1">{#N/A,#N/A,FALSE,"ABR";#N/A,#N/A,FALSE,"MAR";#N/A,#N/A,FALSE,"CUSTOS"}</definedName>
    <definedName name="___EXT3" hidden="1">{#N/A,#N/A,FALSE,"ABR";#N/A,#N/A,FALSE,"MAR";#N/A,#N/A,FALSE,"CUSTOS"}</definedName>
    <definedName name="___F" hidden="1">{"PYGP",#N/A,TRUE,"PandL";"BALANCEP",#N/A,TRUE,"BS";"Estado Cash Flow",#N/A,TRUE,"CFlow";"debt",#N/A,TRUE,"Debt";"worcap",#N/A,TRUE,"WorCap";"Analisis Impuestos",#N/A,TRUE,"Tax"}</definedName>
    <definedName name="___RAD1" hidden="1">{#N/A,#N/A,FALSE,"ABR";#N/A,#N/A,FALSE,"MAR";#N/A,#N/A,FALSE,"CUSTOS"}</definedName>
    <definedName name="___Row1">#REF!</definedName>
    <definedName name="___rs156">#REF!</definedName>
    <definedName name="___SF1">#REF!</definedName>
    <definedName name="___TV1">[2]PUBOBJ1!#REF!</definedName>
    <definedName name="___TVE11">'[3]TVE20"'!#REF!</definedName>
    <definedName name="___W54" hidden="1">{"PYGP",#N/A,TRUE,"PandL";"BALANCEP",#N/A,TRUE,"BS";"Estado Cash Flow",#N/A,TRUE,"CFlow";"debt",#N/A,TRUE,"Debt";"worcap",#N/A,TRUE,"WorCap";"Analisis Impuestos",#N/A,TRUE,"Tax"}</definedName>
    <definedName name="__a3">#REF!</definedName>
    <definedName name="__a32">#REF!</definedName>
    <definedName name="__AE1" hidden="1">{#N/A,#N/A,FALSE,"ABR";#N/A,#N/A,FALSE,"MAR";#N/A,#N/A,FALSE,"CUSTOS"}</definedName>
    <definedName name="__CAL1">#REF!</definedName>
    <definedName name="__cri2">#REF!</definedName>
    <definedName name="__CST1" hidden="1">{#N/A,#N/A,FALSE,"ABR";#N/A,#N/A,FALSE,"MAR";#N/A,#N/A,FALSE,"CUSTOS"}</definedName>
    <definedName name="__CST2" hidden="1">{#N/A,#N/A,FALSE,"ABR";#N/A,#N/A,FALSE,"MAR";#N/A,#N/A,FALSE,"CUSTOS"}</definedName>
    <definedName name="__CST3" hidden="1">{#N/A,#N/A,FALSE,"ABR";#N/A,#N/A,FALSE,"MAR";#N/A,#N/A,FALSE,"CUSTOS"}</definedName>
    <definedName name="__dcf2">#REF!</definedName>
    <definedName name="__EXT1" hidden="1">{#N/A,#N/A,FALSE,"ABR";#N/A,#N/A,FALSE,"MAR";#N/A,#N/A,FALSE,"CUSTOS"}</definedName>
    <definedName name="__EXT2" hidden="1">{#N/A,#N/A,FALSE,"ABR";#N/A,#N/A,FALSE,"MAR";#N/A,#N/A,FALSE,"CUSTOS"}</definedName>
    <definedName name="__EXT3" hidden="1">{#N/A,#N/A,FALSE,"ABR";#N/A,#N/A,FALSE,"MAR";#N/A,#N/A,FALSE,"CUSTOS"}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RAD1" hidden="1">{#N/A,#N/A,FALSE,"ABR";#N/A,#N/A,FALSE,"MAR";#N/A,#N/A,FALSE,"CUSTOS"}</definedName>
    <definedName name="__RCA2">#N/A</definedName>
    <definedName name="__Row1">#REF!</definedName>
    <definedName name="__rs156">#REF!</definedName>
    <definedName name="__SF1">#REF!</definedName>
    <definedName name="__TV1">[2]PUBOBJ1!#REF!</definedName>
    <definedName name="__TVE11">'[3]TVE20"'!#REF!</definedName>
    <definedName name="__W54" hidden="1">{"PYGP",#N/A,TRUE,"PandL";"BALANCEP",#N/A,TRUE,"BS";"Estado Cash Flow",#N/A,TRUE,"CFlow";"debt",#N/A,TRUE,"Debt";"worcap",#N/A,TRUE,"WorCap";"Analisis Impuestos",#N/A,TRUE,"Tax"}</definedName>
    <definedName name="_1">#REF!</definedName>
    <definedName name="_a3">#REF!</definedName>
    <definedName name="_a32">#REF!</definedName>
    <definedName name="_AE1" hidden="1">{#N/A,#N/A,FALSE,"ABR";#N/A,#N/A,FALSE,"MAR";#N/A,#N/A,FALSE,"CUSTOS"}</definedName>
    <definedName name="_BIF1">#REF!</definedName>
    <definedName name="_BIF2">#REF!</definedName>
    <definedName name="_BIF3">#REF!</definedName>
    <definedName name="_BIF4">[4]bac4!$A$1:$R$40</definedName>
    <definedName name="_CAL1">#REF!</definedName>
    <definedName name="_cri2">#REF!</definedName>
    <definedName name="_CST1" hidden="1">{#N/A,#N/A,FALSE,"ABR";#N/A,#N/A,FALSE,"MAR";#N/A,#N/A,FALSE,"CUSTOS"}</definedName>
    <definedName name="_CST2" hidden="1">{#N/A,#N/A,FALSE,"ABR";#N/A,#N/A,FALSE,"MAR";#N/A,#N/A,FALSE,"CUSTOS"}</definedName>
    <definedName name="_CST3" hidden="1">{#N/A,#N/A,FALSE,"ABR";#N/A,#N/A,FALSE,"MAR";#N/A,#N/A,FALSE,"CUSTOS"}</definedName>
    <definedName name="_dcf2">#REF!</definedName>
    <definedName name="_EXT1" hidden="1">{#N/A,#N/A,FALSE,"ABR";#N/A,#N/A,FALSE,"MAR";#N/A,#N/A,FALSE,"CUSTOS"}</definedName>
    <definedName name="_EXT2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F11">#REF!</definedName>
    <definedName name="_F21">#REF!</definedName>
    <definedName name="_F22">#REF!</definedName>
    <definedName name="_F23">#REF!</definedName>
    <definedName name="_xlnm._FilterDatabase" localSheetId="5" hidden="1">Materiales!$A$13:$IR$31</definedName>
    <definedName name="_xlnm._FilterDatabase" localSheetId="3" hidden="1">Òptico!$A$33:$I$35</definedName>
    <definedName name="_xlnm._FilterDatabase" localSheetId="4" hidden="1">'Plan Prensa'!$A$14:$V$16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AD1" hidden="1">{#N/A,#N/A,FALSE,"ABR";#N/A,#N/A,FALSE,"MAR";#N/A,#N/A,FALSE,"CUSTOS"}</definedName>
    <definedName name="_RCA2">#N/A</definedName>
    <definedName name="_Row1">#REF!</definedName>
    <definedName name="_rs156">#REF!</definedName>
    <definedName name="_rt90">#REF!</definedName>
    <definedName name="_SF1">#REF!</definedName>
    <definedName name="_Sort" hidden="1">#REF!</definedName>
    <definedName name="_TEL5">#REF!</definedName>
    <definedName name="_TV1">[2]PUBOBJ1!#REF!</definedName>
    <definedName name="_TVE11">'[3]TVE20"'!#REF!</definedName>
    <definedName name="_W54" hidden="1">{"PYGP",#N/A,TRUE,"PandL";"BALANCEP",#N/A,TRUE,"BS";"Estado Cash Flow",#N/A,TRUE,"CFlow";"debt",#N/A,TRUE,"Debt";"worcap",#N/A,TRUE,"WorCap";"Analisis Impuestos",#N/A,TRUE,"Tax"}</definedName>
    <definedName name="_Y4">'[3]TVE20"'!#REF!</definedName>
    <definedName name="a">#N/A</definedName>
    <definedName name="A_impresión_IM">#REF!</definedName>
    <definedName name="AA" hidden="1">{"PYGP",#N/A,TRUE,"PandL";"BALANCEP",#N/A,TRUE,"BS";"Estado Cash Flow",#N/A,TRUE,"CFlow";"debt",#N/A,TRUE,"Debt";"worcap",#N/A,TRUE,"WorCap";"Analisis Impuestos",#N/A,TRUE,"Tax"}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hidden="1">{#N/A,#N/A,FALSE,"ABR";#N/A,#N/A,FALSE,"MAR";#N/A,#N/A,FALSE,"CUSTOS"}</definedName>
    <definedName name="ABCD" hidden="1">{"PYGP",#N/A,TRUE,"PandL";"BALANCEP",#N/A,TRUE,"BS";"Estado Cash Flow",#N/A,TRUE,"CFlow";"debt",#N/A,TRUE,"Debt";"worcap",#N/A,TRUE,"WorCap";"Analisis Impuestos",#N/A,TRUE,"Tax"}</definedName>
    <definedName name="AC" hidden="1">{#N/A,#N/A,FALSE,"ABR";#N/A,#N/A,FALSE,"MAR";#N/A,#N/A,FALSE,"CUSTOS"}</definedName>
    <definedName name="ACT">#REF!</definedName>
    <definedName name="ACTP">#REF!</definedName>
    <definedName name="actpe">#REF!</definedName>
    <definedName name="ACTUALS">#REF!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fh" hidden="1">{#N/A,#N/A,FALSE,"ABR";#N/A,#N/A,FALSE,"MAR";#N/A,#N/A,FALSE,"CUSTOS"}</definedName>
    <definedName name="AdFormat">#REF!</definedName>
    <definedName name="ADPUBL">#REF!</definedName>
    <definedName name="ADPUBLT">#REF!</definedName>
    <definedName name="ADPUBO">#REF!</definedName>
    <definedName name="ADPUBOT">#REF!</definedName>
    <definedName name="ADVSUMM">#REF!</definedName>
    <definedName name="AE" hidden="1">{#N/A,#N/A,FALSE,"ABR";#N/A,#N/A,FALSE,"MAR";#N/A,#N/A,FALSE,"CUSTOS"}</definedName>
    <definedName name="aEfr">#REF!</definedName>
    <definedName name="AF" hidden="1">{#N/A,#N/A,FALSE,"ABR";#N/A,#N/A,FALSE,"MAR";#N/A,#N/A,FALSE,"CUSTOS"}</definedName>
    <definedName name="AG" hidden="1">{#N/A,#N/A,FALSE,"ABR";#N/A,#N/A,FALSE,"MAR";#N/A,#N/A,FALSE,"CUSTOS"}</definedName>
    <definedName name="AGENCIA">#REF!</definedName>
    <definedName name="agos">#REF!</definedName>
    <definedName name="ALFA" hidden="1">{#N/A,#N/A,FALSE,"ABR";#N/A,#N/A,FALSE,"MAR";#N/A,#N/A,FALSE,"CUSTOS"}</definedName>
    <definedName name="AndFs">#REF!</definedName>
    <definedName name="AndPt">#REF!</definedName>
    <definedName name="AndTot">#REF!</definedName>
    <definedName name="ANT.INF.">#REF!</definedName>
    <definedName name="ANUNCIANTE">#REF!</definedName>
    <definedName name="APPROVAL" localSheetId="0">[5]Details!#REF!</definedName>
    <definedName name="APPROVAL">'[6]Media Plan'!#REF!</definedName>
    <definedName name="aq" hidden="1">{"'banner (abr)'!$A$14:$G$22"}</definedName>
    <definedName name="Archivo_Primario">[7]MACMASK1!$A$1:$Q$935</definedName>
    <definedName name="Archivo_Secundario">[8]MACMASK1!$A$1:$Q$935</definedName>
    <definedName name="ArchivosNoEncontrados">#REF!</definedName>
    <definedName name="area">#REF!</definedName>
    <definedName name="Area_a_copiar">#REF!</definedName>
    <definedName name="AREA_DE_IMPRE01">#REF!</definedName>
    <definedName name="AREA_DE_IMPRE05">#REF!</definedName>
    <definedName name="AREA_DE_IMPRE07">#REF!</definedName>
    <definedName name="AREA_DE_IMPRE10">#REF!</definedName>
    <definedName name="AREA_DE_IMPRESI">#REF!</definedName>
    <definedName name="_xlnm.Print_Area" localSheetId="5">Materiales!$A$1:$G$34</definedName>
    <definedName name="_xlnm.Print_Area">#N/A</definedName>
    <definedName name="Area1">#REF!,#REF!</definedName>
    <definedName name="arse">[9]xBRADx!$B$1:$K$402</definedName>
    <definedName name="AS" localSheetId="1" hidden="1">{"'mayo'!$A$1:$AO$202"}</definedName>
    <definedName name="AS" localSheetId="0" hidden="1">{"'mayo'!$A$1:$AO$202"}</definedName>
    <definedName name="AS" hidden="1">{"'mayo'!$A$1:$AO$202"}</definedName>
    <definedName name="asasas" hidden="1">{"'banner (abr)'!$A$14:$G$22"}</definedName>
    <definedName name="ASCASAD">'[3]TVE20"'!#REF!</definedName>
    <definedName name="ASD">[1]FRECEFECBAILEYS!#REF!</definedName>
    <definedName name="ASDadDdDdDAad">#REF!</definedName>
    <definedName name="ASDASD">#REF!</definedName>
    <definedName name="ASDFSFSF" hidden="1">{"PYGP",#N/A,TRUE,"PandL";"BALANCEP",#N/A,TRUE,"BS";"Estado Cash Flow",#N/A,TRUE,"CFlow";"debt",#N/A,TRUE,"Debt";"worcap",#N/A,TRUE,"WorCap";"Analisis Impuestos",#N/A,TRUE,"Tax"}</definedName>
    <definedName name="ASDRT">[1]FRECEFECBAILEYS!#REF!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ER">[1]FRECEFECBAILEYS!#REF!</definedName>
    <definedName name="ASFASF">#REF!</definedName>
    <definedName name="ass" hidden="1">{"PYGP",#N/A,TRUE,"PandL";"BALANCEP",#N/A,TRUE,"BS";"Estado Cash Flow",#N/A,TRUE,"CFlow";"debt",#N/A,TRUE,"Debt";"worcap",#N/A,TRUE,"WorCap";"Analisis Impuestos",#N/A,TRUE,"Tax"}</definedName>
    <definedName name="AST">[1]FRECEFECBAILEYS!#REF!</definedName>
    <definedName name="autobuses" hidden="1">{"'banner (abr)'!$A$14:$G$22"}</definedName>
    <definedName name="awe">#REF!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ase">#REF!</definedName>
    <definedName name="Base_de_datoss">[10]REV!#REF!</definedName>
    <definedName name="_xlnm.Database">#REF!</definedName>
    <definedName name="bb" hidden="1">{"PYGP",#N/A,TRUE,"PandL";"BALANCEP",#N/A,TRUE,"BS";"Estado Cash Flow",#N/A,TRUE,"CFlow";"debt",#N/A,TRUE,"Debt";"worcap",#N/A,TRUE,"WorCap";"Analisis Impuestos",#N/A,TRUE,"Tax"}</definedName>
    <definedName name="bbb" hidden="1">{#N/A,#N/A,FALSE,"ABR";#N/A,#N/A,FALSE,"MAR";#N/A,#N/A,FALSE,"CUSTOS"}</definedName>
    <definedName name="BD">'[11].EvaluaciónTV'!#REF!</definedName>
    <definedName name="BETA" hidden="1">{#N/A,#N/A,FALSE,"ABR";#N/A,#N/A,FALSE,"MAR";#N/A,#N/A,FALSE,"CUSTOS"}</definedName>
    <definedName name="BFX_BRANDFX">60122</definedName>
    <definedName name="bg">'[3]TVE20"'!#REF!</definedName>
    <definedName name="blackberry2" hidden="1">{"'banner (abr)'!$A$14:$G$22"}</definedName>
    <definedName name="Bloque">#REF!</definedName>
    <definedName name="BLTP">#REF!</definedName>
    <definedName name="bO">#REF!</definedName>
    <definedName name="Breadcrumb">#REF!</definedName>
    <definedName name="bredd">#REF!</definedName>
    <definedName name="bruto">[12]LARCAL!#REF!</definedName>
    <definedName name="BrutoNegociado">[12]LARCAL!#REF!</definedName>
    <definedName name="BTL">#REF!</definedName>
    <definedName name="BTLBREAK">#REF!</definedName>
    <definedName name="BTLCOMP">#REF!</definedName>
    <definedName name="BTLP">#REF!</definedName>
    <definedName name="BUDGET">#REF!</definedName>
    <definedName name="BUDGETP">#REF!</definedName>
    <definedName name="bufferTecCosteNetoV">'[13]Lanzamiento Fiat 500 X'!$AC$39</definedName>
    <definedName name="bV">#REF!</definedName>
    <definedName name="bvnbf" hidden="1">{"'banner (abr)'!$A$14:$G$22"}</definedName>
    <definedName name="bvsg" hidden="1">{"'mayo'!$A$1:$AO$202"}</definedName>
    <definedName name="ç" hidden="1">{#N/A,#N/A,FALSE,"ABR";#N/A,#N/A,FALSE,"MAR";#N/A,#N/A,FALSE,"CUSTOS"}</definedName>
    <definedName name="CA">'[3]TVE20"'!#REF!</definedName>
    <definedName name="CADENA">[14]CALENP!#REF!</definedName>
    <definedName name="Cadena1">"TVE"</definedName>
    <definedName name="CADENAS">[15]RATIOS!$N$6:$N$30</definedName>
    <definedName name="CAL.RAD">#REF!</definedName>
    <definedName name="CAL.RAD1">#REF!</definedName>
    <definedName name="CALENDAR">[16]FRECEFECBAILEYS!$C$17:$T$45</definedName>
    <definedName name="calendarioconservas">[17]TVE!#REF!</definedName>
    <definedName name="CAMPAIGN_PLAN">[5]Details!#REF!</definedName>
    <definedName name="CampanaParam">#REF!</definedName>
    <definedName name="CAMPAÑAMBS">#REF!</definedName>
    <definedName name="CANAL1">'[3]TVE20"'!#REF!</definedName>
    <definedName name="CARA" hidden="1">{"'mayo'!$A$1:$AO$202"}</definedName>
    <definedName name="caradio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hidden="1">{"Resumen Hipotesis 1",#N/A,TRUE,"Resumen1";"Resumen de Hipotesis 2",#N/A,TRUE,"Resumen2";"Resumen Hipotesis 3",#N/A,TRUE,"Resumen3"}</definedName>
    <definedName name="CFV">'[18]Alfa Giulietta Q2 2015'!#REF!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hidden="1">{"'banner (abr)'!$A$14:$G$22"}</definedName>
    <definedName name="ClicksC">#REF!</definedName>
    <definedName name="ClicksV">'[18]Alfa Giulietta Q2 2015'!#REF!</definedName>
    <definedName name="ClicksV100300">#REF!</definedName>
    <definedName name="ClicksV100301">#REF!</definedName>
    <definedName name="ClicksV101131">'[19]Plan Digital'!$P$26</definedName>
    <definedName name="ClicksV101132">'[19]Plan Digital'!$P$27</definedName>
    <definedName name="ClicksV101133">'[19]Plan Digital'!$P$28</definedName>
    <definedName name="ClicksV101687">'[20]Plan Digital'!#REF!</definedName>
    <definedName name="ClicksV101688">'[20]Plan Digital'!#REF!</definedName>
    <definedName name="ClicksV101690">'[20]Plan Digital'!#REF!</definedName>
    <definedName name="ClicksV101691">'[20]Plan Digital'!#REF!</definedName>
    <definedName name="ClicksV101692">'[20]Plan Digital'!#REF!</definedName>
    <definedName name="ClicksV101695">'[20]Plan Digital'!#REF!</definedName>
    <definedName name="ClicksV101703">'[20]Plan Digital'!#REF!</definedName>
    <definedName name="ClicksV101704">'[20]Plan Digital'!$P$42</definedName>
    <definedName name="ClicksV101705">'[20]Plan Digital'!$P$43</definedName>
    <definedName name="ClicksV101706">'[20]Plan Digital'!$P$44</definedName>
    <definedName name="ClicksV101709">'[20]Plan Digital'!#REF!</definedName>
    <definedName name="ClicksV101730">'[20]Plan Digital'!#REF!</definedName>
    <definedName name="ClicksV101734">'[20]Plan Digital'!#REF!</definedName>
    <definedName name="ClicksV101739">'[20]Plan Digital'!#REF!</definedName>
    <definedName name="ClicksV101743">'[20]Plan Digital'!#REF!</definedName>
    <definedName name="ClicksV107942">'[18]Alfa Giulietta Q2 2015'!#REF!</definedName>
    <definedName name="ClicksV107945">'[18]Alfa Giulietta Q2 2015'!#REF!</definedName>
    <definedName name="ClicksV107946">'[18]Alfa Giulietta Q2 2015'!#REF!</definedName>
    <definedName name="ClicksV107947">'[18]Alfa Giulietta Q2 2015'!#REF!</definedName>
    <definedName name="ClicksV107948">'[18]Alfa Giulietta Q2 2015'!#REF!</definedName>
    <definedName name="ClicksV107949">'[18]Alfa Giulietta Q2 2015'!#REF!</definedName>
    <definedName name="ClicksV107950">'[18]Alfa Giulietta Q2 2015'!#REF!</definedName>
    <definedName name="ClicksV107952">'[18]Alfa Giulietta Q2 2015'!#REF!</definedName>
    <definedName name="ClicksV107953">'[18]Alfa Giulietta Q2 2015'!#REF!</definedName>
    <definedName name="ClicksV107957">'[18]Alfa Giulietta Q2 2015'!#REF!</definedName>
    <definedName name="ClicksV107958">'[18]Alfa Giulietta Q2 2015'!#REF!</definedName>
    <definedName name="ClicksV107959">'[18]Alfa Giulietta Q2 2015'!#REF!</definedName>
    <definedName name="ClicksV107960">'[21]Alfa Giulietta Q1 2015'!$P$36</definedName>
    <definedName name="ClicksV107986">'[18]Alfa Giulietta Q2 2015'!#REF!</definedName>
    <definedName name="ClicksV107987">'[18]Alfa Giulietta Q2 2015'!#REF!</definedName>
    <definedName name="ClicksV107988">'[18]Alfa Giulietta Q2 2015'!#REF!</definedName>
    <definedName name="ClicksV107989">'[18]Alfa Giulietta Q2 2015'!#REF!</definedName>
    <definedName name="ClicksV107990">'[21]Alfa Giulietta Q1 2015'!#REF!</definedName>
    <definedName name="ClicksV107991">'[21]Alfa Giulietta Q1 2015'!#REF!</definedName>
    <definedName name="ClicksV107992">'[18]Alfa Giulietta Q2 2015'!#REF!</definedName>
    <definedName name="ClicksV108288">'[22]Plan Digital'!#REF!</definedName>
    <definedName name="ClicksV108289">'[22]Plan Digital'!$P$30</definedName>
    <definedName name="ClicksV108399">#REF!</definedName>
    <definedName name="ClicksV108404">#REF!</definedName>
    <definedName name="ClicksV108407">#REF!</definedName>
    <definedName name="ClicksV108410">'[23]Fiat 500 Display Marzo'!$O$17</definedName>
    <definedName name="ClicksV108411">'[23]Fiat 500 Display Marzo'!$O$21</definedName>
    <definedName name="ClicksV108412">'[23]Fiat 500 Display Marzo'!$O$20</definedName>
    <definedName name="ClicksV108413">'[23]Fiat 500 Display Marzo'!$O$19</definedName>
    <definedName name="ClicksV113341">'[24]Plan Digital'!#REF!</definedName>
    <definedName name="ClicksV113345">'[24]Plan Digital'!$Q$18</definedName>
    <definedName name="ClicksV113346">'[24]Plan Digital'!$Q$17</definedName>
    <definedName name="ClicksV113409">'[25]Plan Display'!#REF!</definedName>
    <definedName name="ClicksV113435">'[25]Plan Display'!#REF!</definedName>
    <definedName name="ClicksV113438">'[25]Plan Display'!#REF!</definedName>
    <definedName name="ClicksV113742">'[26]Plan Digital'!#REF!</definedName>
    <definedName name="ClicksV113743">'[27]Plan Digital'!$O$20</definedName>
    <definedName name="ClicksV113744">'[27]Plan Digital'!$O$19</definedName>
    <definedName name="ClicksV113745">'[26]Plan Digital'!#REF!</definedName>
    <definedName name="ClicksV78170">#REF!</definedName>
    <definedName name="ClicksV78171">#REF!</definedName>
    <definedName name="ClicksV78172">#REF!</definedName>
    <definedName name="ClicksV78173">#REF!</definedName>
    <definedName name="ClicksV78174">#REF!</definedName>
    <definedName name="ClicksV78175">#REF!</definedName>
    <definedName name="ClicksV78176">#REF!</definedName>
    <definedName name="ClicksV78177">#REF!</definedName>
    <definedName name="ClicksV78183">#REF!</definedName>
    <definedName name="ClicksV78184">#REF!</definedName>
    <definedName name="ClicksV82082">'[13]Lanzamiento Fiat 500 X'!$R$25</definedName>
    <definedName name="ClicksV82083">'[13]Lanzamiento Fiat 500 X'!$R$26</definedName>
    <definedName name="ClicksV82111">'[13]Lanzamiento Fiat 500 X'!$R$27</definedName>
    <definedName name="ClicksV95880">#REF!</definedName>
    <definedName name="ClicksV95887">#REF!</definedName>
    <definedName name="ClicksV95908">#REF!</definedName>
    <definedName name="ClicksV95910">#REF!</definedName>
    <definedName name="ClicksV96041">#REF!</definedName>
    <definedName name="ClicksV96043">#REF!</definedName>
    <definedName name="ClicksV96045">#REF!</definedName>
    <definedName name="ClicksV96048">#REF!</definedName>
    <definedName name="ClicksV96966">'[28]Fiat 500L_Display Enero ''15'!$P$22</definedName>
    <definedName name="CLIENTE">#REF!</definedName>
    <definedName name="COCIENTE">#REF!</definedName>
    <definedName name="CODEPRNT">#REF!</definedName>
    <definedName name="CODETABL">#REF!</definedName>
    <definedName name="Combinas" hidden="1">{"'banner (abr)'!$A$14:$G$22"}</definedName>
    <definedName name="ComisionAgencia">[12]LARCAL!#REF!</definedName>
    <definedName name="COMMIT">#REF!</definedName>
    <definedName name="COMMITP">#REF!</definedName>
    <definedName name="CONTACTOS">'[29]OPTICO '!$AY$66:$BA$86</definedName>
    <definedName name="COPIA">#REF!</definedName>
    <definedName name="CORTE" localSheetId="0">[30]Hoja1!$D$2:$D$68</definedName>
    <definedName name="CORTE">[31]Hoja1!$D$2:$D$68</definedName>
    <definedName name="CosteNegociadoC">#REF!</definedName>
    <definedName name="CosteNegociadoI">#REF!</definedName>
    <definedName name="CosteNegociadoV">#REF!</definedName>
    <definedName name="CosteNetoC">#REF!</definedName>
    <definedName name="CosteNetoI">#REF!</definedName>
    <definedName name="CosteNetoV">#REF!</definedName>
    <definedName name="CosteNetoV100300">#REF!</definedName>
    <definedName name="CosteNetoV100301">#REF!</definedName>
    <definedName name="CosteNetoV101687">'[20]Plan Digital'!#REF!</definedName>
    <definedName name="CosteNetoV101688">'[20]Plan Digital'!#REF!</definedName>
    <definedName name="CosteNetoV101690">'[20]Plan Digital'!#REF!</definedName>
    <definedName name="CosteNetoV101691">'[20]Plan Digital'!#REF!</definedName>
    <definedName name="CosteNetoV101692">'[20]Plan Digital'!#REF!</definedName>
    <definedName name="CosteNetoV101695">'[20]Plan Digital'!#REF!</definedName>
    <definedName name="CosteNetoV101698">'[20]Plan Digital'!$AB$39</definedName>
    <definedName name="CosteNetoV101703">'[20]Plan Digital'!#REF!</definedName>
    <definedName name="CosteNetoV101709">'[20]Plan Digital'!#REF!</definedName>
    <definedName name="CosteNetoV101730">'[20]Plan Digital'!#REF!</definedName>
    <definedName name="CosteNetoV101734">'[20]Plan Digital'!#REF!</definedName>
    <definedName name="CosteNetoV101739">'[20]Plan Digital'!#REF!</definedName>
    <definedName name="CosteNetoV101743">'[20]Plan Digital'!#REF!</definedName>
    <definedName name="CosteNetoV107942">'[18]Alfa Giulietta Q2 2015'!#REF!</definedName>
    <definedName name="CosteNetoV107945">'[18]Alfa Giulietta Q2 2015'!#REF!</definedName>
    <definedName name="CosteNetoV107959">'[18]Alfa Giulietta Q2 2015'!#REF!</definedName>
    <definedName name="CosteNetoV107986">'[18]Alfa Giulietta Q2 2015'!#REF!</definedName>
    <definedName name="CosteNetoV107987">'[18]Alfa Giulietta Q2 2015'!#REF!</definedName>
    <definedName name="CosteNetoV107989">'[18]Alfa Giulietta Q2 2015'!#REF!</definedName>
    <definedName name="CosteNetoV107990">'[21]Alfa Giulietta Q1 2015'!#REF!</definedName>
    <definedName name="CosteNetoV107991">'[21]Alfa Giulietta Q1 2015'!#REF!</definedName>
    <definedName name="CosteNetoV108288">'[22]Plan Digital'!#REF!</definedName>
    <definedName name="CosteNetoV108399">#REF!</definedName>
    <definedName name="CosteNetoV108404">#REF!</definedName>
    <definedName name="CosteNetoV108407">#REF!</definedName>
    <definedName name="CosteNetoV108410">#REF!</definedName>
    <definedName name="CosteNetoV108411">#REF!</definedName>
    <definedName name="CosteNetoV108412">#REF!</definedName>
    <definedName name="CosteNetoV108413">#REF!</definedName>
    <definedName name="CosteNetoV113341">'[24]Plan Digital'!#REF!</definedName>
    <definedName name="CosteNetoV113409">'[25]Plan Display'!#REF!</definedName>
    <definedName name="CosteNetoV113412">'[25]Plan Display'!$AB$27</definedName>
    <definedName name="CosteNetoV113435">'[25]Plan Display'!#REF!</definedName>
    <definedName name="CosteNetoV113438">'[25]Plan Display'!#REF!</definedName>
    <definedName name="CosteNetoV113742">'[26]Plan Digital'!#REF!</definedName>
    <definedName name="CosteNetoV113743">'[26]Plan Digital'!#REF!</definedName>
    <definedName name="CosteNetoV113744">'[26]Plan Digital'!#REF!</definedName>
    <definedName name="CosteNetoV113745">'[26]Plan Digital'!#REF!</definedName>
    <definedName name="CosteNetoV113844">'[32]Plan Digital'!#REF!</definedName>
    <definedName name="CosteNetoV113845">'[32]Plan Digital'!#REF!</definedName>
    <definedName name="CosteNetoV113856">'[32]Plan Digital'!#REF!</definedName>
    <definedName name="CosteNetoV78170">#REF!</definedName>
    <definedName name="CosteNetoV78171">#REF!</definedName>
    <definedName name="CosteNetoV78172">#REF!</definedName>
    <definedName name="CosteNetoV78173">#REF!</definedName>
    <definedName name="CosteNetoV78174">#REF!</definedName>
    <definedName name="CosteNetoV78175">#REF!</definedName>
    <definedName name="CosteNetoV78176">#REF!</definedName>
    <definedName name="CosteNetoV78177">#REF!</definedName>
    <definedName name="CosteNetoV78183">#REF!</definedName>
    <definedName name="CosteNetoV78184">#REF!</definedName>
    <definedName name="CosteNetoV82642">#REF!</definedName>
    <definedName name="CosteNetoV82643">#REF!</definedName>
    <definedName name="CosteNetoV82644">#REF!</definedName>
    <definedName name="CosteNetoV82645">#REF!</definedName>
    <definedName name="CosteNetoV82646">#REF!</definedName>
    <definedName name="CosteNetoV82647">#REF!</definedName>
    <definedName name="CosteNetoV82648">#REF!</definedName>
    <definedName name="CosteNetoV82649">#REF!</definedName>
    <definedName name="CosteNetoV87881">[33]Display!#REF!</definedName>
    <definedName name="CosteNetoV87904">[33]Display!#REF!</definedName>
    <definedName name="CosteNetoV87905">[33]Display!#REF!</definedName>
    <definedName name="CosteNetoV94482">[34]Plan!#REF!</definedName>
    <definedName name="CosteNetoV94483">[34]Plan!#REF!</definedName>
    <definedName name="CosteNetoV94484">[34]Plan!#REF!</definedName>
    <definedName name="CosteNetoV95880">#REF!</definedName>
    <definedName name="CosteNetoV95887">#REF!</definedName>
    <definedName name="CosteNetoV95908">#REF!</definedName>
    <definedName name="CosteNetoV95910">#REF!</definedName>
    <definedName name="CosteNetoV96041">#REF!</definedName>
    <definedName name="CosteNetoV96043">#REF!</definedName>
    <definedName name="CosteNetoV96045">#REF!</definedName>
    <definedName name="CosteNetoV96048">#REF!</definedName>
    <definedName name="CosteNetoV98975">'[35]Plan Digital'!#REF!</definedName>
    <definedName name="CosteNetoV98976">'[35]Plan Digital'!#REF!</definedName>
    <definedName name="CosteNetoV98977">'[35]Plan Digital'!#REF!</definedName>
    <definedName name="CosteNetoV98978">'[35]Plan Digital'!#REF!</definedName>
    <definedName name="CosteNetoV98979">'[35]Plan Digital'!#REF!</definedName>
    <definedName name="CosteNetoV98980">'[35]Plan Digital'!#REF!</definedName>
    <definedName name="CosteNetoV98982">'[36]Plan Digital'!#REF!</definedName>
    <definedName name="CosteNetoV98983">'[36]Plan Digital'!#REF!</definedName>
    <definedName name="CosteNetoV98984">'[36]Plan Digital'!#REF!</definedName>
    <definedName name="CosteNetoV98985">'[35]Plan Digital'!#REF!</definedName>
    <definedName name="CosteNetoV98986">'[36]Plan Digital'!#REF!</definedName>
    <definedName name="CosteNetoV98987">'[36]Plan Digital'!#REF!</definedName>
    <definedName name="CosteNetoV99106">'[36]Plan Digital'!#REF!</definedName>
    <definedName name="CosteNetoV99107">'[36]Plan Digital'!#REF!</definedName>
    <definedName name="CosteNetoV99108">'[36]Plan Digital'!#REF!</definedName>
    <definedName name="CosteNetoV99109">'[36]Plan Digital'!#REF!</definedName>
    <definedName name="CosteNetoV99754">'[36]Plan Digital'!#REF!</definedName>
    <definedName name="CosteNetoV99755">'[36]Plan Digital'!#REF!</definedName>
    <definedName name="CosteNetoV99756">'[36]Plan Digital'!#REF!</definedName>
    <definedName name="CosteNetoV99757">'[36]Plan Digital'!#REF!</definedName>
    <definedName name="CosteNetoV99849">'[36]Plan Digital'!#REF!</definedName>
    <definedName name="CosteNetoV99850">'[36]Plan Digital'!#REF!</definedName>
    <definedName name="CosteNetoV99851">'[36]Plan Digital'!#REF!</definedName>
    <definedName name="CosteNetoV99852">'[36]Plan Digital'!#REF!</definedName>
    <definedName name="CosteTarifaC">#REF!</definedName>
    <definedName name="CosteTarifaI">#REF!</definedName>
    <definedName name="CpcNegociadoC">#REF!</definedName>
    <definedName name="CPCNegociadoV">'[18]Alfa Giulietta Q2 2015'!#REF!</definedName>
    <definedName name="CpcNetoC">#REF!</definedName>
    <definedName name="CPCNetoV">'[18]Alfa Giulietta Q2 2015'!#REF!</definedName>
    <definedName name="CPCV">'[18]Alfa Giulietta Q2 2015'!#REF!</definedName>
    <definedName name="CPMC">#REF!</definedName>
    <definedName name="CpmNegociadoC">#REF!</definedName>
    <definedName name="CpmNegociadoI">#REF!</definedName>
    <definedName name="CPMNegociadoV">#REF!</definedName>
    <definedName name="CpmNetoC">#REF!</definedName>
    <definedName name="CpmNetoI">#REF!</definedName>
    <definedName name="CPMNetoV">#REF!</definedName>
    <definedName name="CPMV">#REF!</definedName>
    <definedName name="CRI">#REF!</definedName>
    <definedName name="Criterio">[10]REV!#REF!</definedName>
    <definedName name="_xlnm.Criteria">[10]REV!#REF!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ok">#REF!</definedName>
    <definedName name="Criterioss">[10]REV!#REF!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b">#REF!</definedName>
    <definedName name="dcf">#REF!</definedName>
    <definedName name="dd" hidden="1">{"'mayo'!$A$1:$AO$202"}</definedName>
    <definedName name="DE" localSheetId="1" hidden="1">{"'mayo'!$A$1:$AO$202"}</definedName>
    <definedName name="DE" localSheetId="0" hidden="1">{"'mayo'!$A$1:$AO$202"}</definedName>
    <definedName name="DE" hidden="1">{"'mayo'!$A$1:$AO$202"}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on">'[35]Plan Digital'!#REF!</definedName>
    <definedName name="Descripción_de_la_marca">[12]LARCAL!#REF!</definedName>
    <definedName name="DescripcionFormato">#REF!</definedName>
    <definedName name="DescripcionSoporte">#REF!</definedName>
    <definedName name="DescripcionWebsite">#REF!</definedName>
    <definedName name="DF" hidden="1">{"'banner (abr)'!$A$14:$G$22"}</definedName>
    <definedName name="dfafasfaf">#REF!</definedName>
    <definedName name="dfc">#REF!</definedName>
    <definedName name="DFGF" hidden="1">{"'banner (abr)'!$A$14:$G$22"}</definedName>
    <definedName name="DFGH" hidden="1">{"'banner (abr)'!$A$14:$G$22"}</definedName>
    <definedName name="DFGHD">#REF!</definedName>
    <definedName name="DFGSDG">#REF!</definedName>
    <definedName name="dfhgdfh" hidden="1">{"'banner (abr)'!$A$14:$G$22"}</definedName>
    <definedName name="dfjdf" hidden="1">{"'banner (abr)'!$A$14:$G$22"}</definedName>
    <definedName name="DFY">[2]PUBOBJ1!#REF!</definedName>
    <definedName name="dhhdf">#REF!</definedName>
    <definedName name="DOCUMENTO">#REF!</definedName>
    <definedName name="dsd">#REF!</definedName>
    <definedName name="DSDGSDG">#REF!</definedName>
    <definedName name="DTH">#REF!</definedName>
    <definedName name="DtoAgFCR">#REF!</definedName>
    <definedName name="DtoAgFV">#REF!</definedName>
    <definedName name="DtoAgI">#REF!</definedName>
    <definedName name="DtoAgV">#REF!</definedName>
    <definedName name="DtoNegFCR">#REF!</definedName>
    <definedName name="DtoNegFV">#REF!</definedName>
    <definedName name="DtoNegI">#REF!</definedName>
    <definedName name="DtoNegociadoV">#REF!</definedName>
    <definedName name="E" hidden="1">{"'mayo'!$A$1:$AO$202"}</definedName>
    <definedName name="ee">#REF!</definedName>
    <definedName name="EEE">[17]TVE!#REF!</definedName>
    <definedName name="eewe2">[12]LARCAL!#REF!</definedName>
    <definedName name="Elemente">#REF!</definedName>
    <definedName name="EMISORAS" localSheetId="0">[30]Hoja1!$F$2:$F$21</definedName>
    <definedName name="EMISORAS">[31]Hoja1!$F$2:$F$21</definedName>
    <definedName name="Emplazamiento">#REF!</definedName>
    <definedName name="ENESEP">#REF!</definedName>
    <definedName name="ENTREGADOPOR">#REF!</definedName>
    <definedName name="ERY">'[3]TVE20"'!#REF!</definedName>
    <definedName name="estrinter">[37]TITULO!#REF!</definedName>
    <definedName name="EusFs">#REF!</definedName>
    <definedName name="EusPt">#REF!</definedName>
    <definedName name="EusTot">#REF!</definedName>
    <definedName name="EVA">#REF!</definedName>
    <definedName name="EVAINT">#REF!</definedName>
    <definedName name="eval" hidden="1">{"'banner (abr)'!$A$14:$G$22"}</definedName>
    <definedName name="EVVV">'[11].EvaluaciónTV'!#REF!</definedName>
    <definedName name="EX" hidden="1">{#N/A,#N/A,FALSE,"ABR";#N/A,#N/A,FALSE,"MAR";#N/A,#N/A,FALSE,"CUSTOS"}</definedName>
    <definedName name="EXT" hidden="1">{#N/A,#N/A,FALSE,"ABR";#N/A,#N/A,FALSE,"MAR";#N/A,#N/A,FALSE,"CUSTOS"}</definedName>
    <definedName name="EXTERIOR">'[3]TVE20"'!#REF!</definedName>
    <definedName name="FACTORES">#N/A</definedName>
    <definedName name="FACTUR">[16]FRECEFECBAILEYS!$C$17:$T$45</definedName>
    <definedName name="FCTVCabo.Alvo">#REF!</definedName>
    <definedName name="FCTVCabo.Cabecalho">#REF!</definedName>
    <definedName name="FCTVCabo.Colunas">#REF!</definedName>
    <definedName name="FCTVCabo.Datas">#REF!</definedName>
    <definedName name="FCTVCabo.Marca">#REF!</definedName>
    <definedName name="FCTVCabo.Marca.Marca">#REF!</definedName>
    <definedName name="FCTVCabo.Meses">#REF!</definedName>
    <definedName name="FCTVCabo.Semanas">#REF!</definedName>
    <definedName name="FCTVCabo.SubMarca">#REF!</definedName>
    <definedName name="FCTVCabo.SubMarca.SubMarca">#REF!</definedName>
    <definedName name="FCTVCabo.Titulo1">#REF!</definedName>
    <definedName name="FCTVCabo.Titulo2">#REF!</definedName>
    <definedName name="FCTVCabo.Titulo3">#REF!</definedName>
    <definedName name="FCTVCabo.Total_Marcas">#REF!</definedName>
    <definedName name="FCTVGeneralista.Alvo">#REF!</definedName>
    <definedName name="FCTVGeneralista.Cabecalho">#REF!</definedName>
    <definedName name="FCTVGeneralista.Colunas">#REF!</definedName>
    <definedName name="FCTVGeneralista.Datas">#REF!</definedName>
    <definedName name="FCTVGeneralista.Marca">#REF!</definedName>
    <definedName name="FCTVGeneralista.Marca.Marca">#REF!</definedName>
    <definedName name="FCTVGeneralista.Meses">#REF!</definedName>
    <definedName name="FCTVGeneralista.Semanas">#REF!</definedName>
    <definedName name="FCTVGeneralista.SubMarca">#REF!</definedName>
    <definedName name="FCTVGeneralista.SubMarca.SubMarca">#REF!</definedName>
    <definedName name="FCTVGeneralista.Titulo1">#REF!</definedName>
    <definedName name="FCTVGeneralista.Titulo2">#REF!</definedName>
    <definedName name="FCTVGeneralista.Titulo3">#REF!</definedName>
    <definedName name="FCTVGeneralista.Total_Marcas">#REF!</definedName>
    <definedName name="fdg" hidden="1">{"PYGP",#N/A,TRUE,"PandL";"BALANCEP",#N/A,TRUE,"BS";"Estado Cash Flow",#N/A,TRUE,"CFlow";"debt",#N/A,TRUE,"Debt";"worcap",#N/A,TRUE,"WorCap";"Analisis Impuestos",#N/A,TRUE,"Tax"}</definedName>
    <definedName name="FDGH">'[3]TVE20"'!#REF!</definedName>
    <definedName name="FECHA">#REF!</definedName>
    <definedName name="Festivos">#REF!</definedName>
    <definedName name="FF">'[3]TVE20"'!#REF!</definedName>
    <definedName name="FFFF" hidden="1">{"'banner (abr)'!$A$14:$G$22"}</definedName>
    <definedName name="FFFFF" hidden="1">{"'banner (abr)'!$A$14:$G$22"}</definedName>
    <definedName name="ffgfgf" hidden="1">{"'banner (abr)'!$A$14:$G$22"}</definedName>
    <definedName name="fgb">#REF!</definedName>
    <definedName name="fgdfg" hidden="1">{"'banner (abr)'!$A$14:$G$22"}</definedName>
    <definedName name="FGFD" hidden="1">{"'mayo'!$A$1:$AO$202"}</definedName>
    <definedName name="fgh" hidden="1">{"'mayo'!$A$1:$AO$202"}</definedName>
    <definedName name="FGRE">'[3]TVE20"'!#REF!</definedName>
    <definedName name="file">'[38]SOI Breakdown'!$A$1</definedName>
    <definedName name="FILM">#REF!</definedName>
    <definedName name="Fin">#REF!</definedName>
    <definedName name="FLIGHT">#REF!</definedName>
    <definedName name="FOR">[10]REV!#REF!</definedName>
    <definedName name="Formato">#REF!</definedName>
    <definedName name="FORMATPR" localSheetId="3">#REF!</definedName>
    <definedName name="FORMATPR" localSheetId="0">#REF!</definedName>
    <definedName name="FORMATPR">#REF!</definedName>
    <definedName name="FORMATRD" localSheetId="0">[30]Formatos!$C$2:$C$13</definedName>
    <definedName name="FORMATRD">[31]Formatos!$C$2:$C$13</definedName>
    <definedName name="FORMATREV" localSheetId="3">#REF!</definedName>
    <definedName name="FORMATREV" localSheetId="0">#REF!</definedName>
    <definedName name="FORMATREV">#REF!</definedName>
    <definedName name="formula1">[17]TVE!#REF!</definedName>
    <definedName name="formula2">#REF!</definedName>
    <definedName name="formula3">[39]OPTICO!#REF!</definedName>
    <definedName name="formula4">[40]SSTA40MAR!#REF!</definedName>
    <definedName name="fr">#REF!</definedName>
    <definedName name="FRAQ">[16]FRECEFECBAILEYS!$C$17:$T$45</definedName>
    <definedName name="FREQ">[16]FRECEFECBAILEYS!$C$15:$S$47</definedName>
    <definedName name="FRONT">#REF!</definedName>
    <definedName name="fsdsf">#REF!</definedName>
    <definedName name="fyhtryr" hidden="1">{"'banner (abr)'!$A$14:$G$22"}</definedName>
    <definedName name="fyu6rur6">#REF!</definedName>
    <definedName name="g" hidden="1">{"'mayo'!$A$1:$AO$202"}</definedName>
    <definedName name="GalFs">#REF!</definedName>
    <definedName name="GalPt">#REF!</definedName>
    <definedName name="GalTot">#REF!</definedName>
    <definedName name="GAM" hidden="1">{#N/A,#N/A,FALSE,"ABR";#N/A,#N/A,FALSE,"MAR";#N/A,#N/A,FALSE,"CUSTOS"}</definedName>
    <definedName name="gasdad" hidden="1">{"PYGP",#N/A,TRUE,"PandL";"BALANCEP",#N/A,TRUE,"BS";"Estado Cash Flow",#N/A,TRUE,"CFlow";"debt",#N/A,TRUE,"Debt";"worcap",#N/A,TRUE,"WorCap";"Analisis Impuestos",#N/A,TRUE,"Tax"}</definedName>
    <definedName name="gefwe">[12]LARCAL!#REF!</definedName>
    <definedName name="geg">'[3]TVE20"'!#REF!</definedName>
    <definedName name="GEMA" hidden="1">{"'banner (abr)'!$A$14:$G$22"}</definedName>
    <definedName name="GEMMA">#REF!</definedName>
    <definedName name="gerard">#REF!</definedName>
    <definedName name="gf" hidden="1">{"'mayo'!$A$1:$AO$202"}</definedName>
    <definedName name="gg">'[3]TVE20"'!#REF!</definedName>
    <definedName name="GGG">#REF!</definedName>
    <definedName name="GGGGG">#REF!</definedName>
    <definedName name="GHJF">#REF!</definedName>
    <definedName name="gjl">'[3]TVE20"'!#REF!</definedName>
    <definedName name="GOTO">#REF!</definedName>
    <definedName name="_xlnm.Recorder">#REF!</definedName>
    <definedName name="GRP">[1]FRECEFECBAILEYS!#REF!</definedName>
    <definedName name="GRUPOFORMATO">[41]Hoja1!$B$1:$B$17</definedName>
    <definedName name="GRUPOSPR" localSheetId="3">#REF!</definedName>
    <definedName name="GRUPOSPR" localSheetId="0">#REF!</definedName>
    <definedName name="GRUPOSPR">#REF!</definedName>
    <definedName name="gth">[42]PUBOBJ1!#REF!</definedName>
    <definedName name="gvnhg" hidden="1">{"'banner (abr)'!$A$14:$G$22"}</definedName>
    <definedName name="H">[43]TITULO!#REF!</definedName>
    <definedName name="helgdagar">#REF!</definedName>
    <definedName name="help8" hidden="1">{#N/A,#N/A,FALSE,"W-Cons";#N/A,#N/A,FALSE,"MTAs";#N/A,#N/A,FALSE,"BTAs";#N/A,#N/A,FALSE,"D.C.";#N/A,#N/A,FALSE,"L.A."}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hidden="1">{"'banner (abr)'!$A$14:$G$22"}</definedName>
    <definedName name="HGSEGA" hidden="1">{"'mayo'!$A$1:$AO$202"}</definedName>
    <definedName name="hh" hidden="1">{"'mayo'!$A$1:$AO$202"}</definedName>
    <definedName name="hhh" hidden="1">{"'banner (abr)'!$A$14:$G$22"}</definedName>
    <definedName name="HJKH">#REF!</definedName>
    <definedName name="HK" hidden="1">{#N/A,#N/A,FALSE,"ABR";#N/A,#N/A,FALSE,"MAR";#N/A,#N/A,FALSE,"CUSTOS"}</definedName>
    <definedName name="hoja">#REF!</definedName>
    <definedName name="HÖJD">#REF!</definedName>
    <definedName name="HOL">#REF!</definedName>
    <definedName name="HOÑ">[44]PUBOBJ1!#REF!</definedName>
    <definedName name="HOO">#REF!</definedName>
    <definedName name="HTML_CodePage" hidden="1">1252</definedName>
    <definedName name="HTML_Control" localSheetId="1" hidden="1">{"'mayo'!$A$1:$AO$202"}</definedName>
    <definedName name="HTML_Control" localSheetId="0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0" hidden="1">"27/01/99"</definedName>
    <definedName name="HTML_LastUpdate" hidden="1">"21/04/97"</definedName>
    <definedName name="HTML_LineAfter" localSheetId="0" hidden="1">FALSE</definedName>
    <definedName name="HTML_LineAfter" hidden="1">TRUE</definedName>
    <definedName name="HTML_LineBefore" localSheetId="0" hidden="1">FALSE</definedName>
    <definedName name="HTML_LineBefore" hidden="1">TRUE</definedName>
    <definedName name="HTML_Name" localSheetId="0" hidden="1">"Pedro Andrade"</definedName>
    <definedName name="HTML_Name" hidden="1">"VIVES RADIO S.A."</definedName>
    <definedName name="HTML_OBDlg2" hidden="1">TRUE</definedName>
    <definedName name="HTML_OBDlg4" hidden="1">TRUE</definedName>
    <definedName name="HTML_OS" hidden="1">0</definedName>
    <definedName name="HTML_PathFile" localSheetId="0" hidden="1">"C:\WINNT\Profiles\pedroa\Pessoal\MyHTML.htm"</definedName>
    <definedName name="HTML_PathFile" hidden="1">"C:\Mis documentos\HTML.htm"</definedName>
    <definedName name="HTML_Title" localSheetId="0" hidden="1">"ENCARTE"</definedName>
    <definedName name="HTML_Title" hidden="1">"PRUEBA"</definedName>
    <definedName name="HUT">[16]FRECEFECBAILEYS!$C$17:$T$45</definedName>
    <definedName name="HUTI">[1]FRECEFECBAILEYS!#REF!</definedName>
    <definedName name="i">#REF!</definedName>
    <definedName name="il">#REF!</definedName>
    <definedName name="IMPEGM" localSheetId="3">#REF!</definedName>
    <definedName name="IMPEGM" localSheetId="0">#REF!</definedName>
    <definedName name="IMPEGM">#REF!</definedName>
    <definedName name="ImporteBruto">[12]LARCAL!#REF!</definedName>
    <definedName name="ImporteNeto">[12]LARCAL!#REF!</definedName>
    <definedName name="ImpresionesC">#REF!</definedName>
    <definedName name="ImpresionesI">#REF!</definedName>
    <definedName name="ImpresionesSOVC">#REF!</definedName>
    <definedName name="ImpresionesSOVFV">'[45]Barclays DPM Digital'!#REF!</definedName>
    <definedName name="ImpresionesSOVI">#REF!</definedName>
    <definedName name="ImpresionesTotalC">#REF!</definedName>
    <definedName name="ImpresionesTotalFV">'[45]Barclays DPM Digital'!#REF!</definedName>
    <definedName name="ImpresionesTotalI">#REF!</definedName>
    <definedName name="ImpresionesV">#REF!</definedName>
    <definedName name="ImpresionesV100843">'[46]Plan Digital'!$N$18</definedName>
    <definedName name="ImpresionesV100847">'[46]Plan Digital'!$N$16</definedName>
    <definedName name="ImpresionesV100848">'[46]Plan Digital'!$N$17</definedName>
    <definedName name="ImpresionesV100858">'[47]Plan Digital'!$N$16</definedName>
    <definedName name="ImpresionesV101021">'[47]Plan Digital'!$N$17</definedName>
    <definedName name="ImpresionesV101127">'[19]Plan Digital'!$O$18</definedName>
    <definedName name="ImpresionesV101128">'[19]Plan Digital'!$O$20</definedName>
    <definedName name="ImpresionesV101129">'[19]Plan Digital'!$O$22</definedName>
    <definedName name="ImpresionesV101130">'[19]Plan Digital'!$O$23</definedName>
    <definedName name="ImpresionesV101134">'[19]Plan Digital'!$O$19</definedName>
    <definedName name="ImpresionesV101135">'[19]Plan Digital'!$O$21</definedName>
    <definedName name="ImpresionesV101136">'[19]Plan Digital'!$O$25</definedName>
    <definedName name="ImpresionesV101137">'[19]Plan Digital'!$O$17</definedName>
    <definedName name="ImpresionesV101687">'[20]Plan Digital'!#REF!</definedName>
    <definedName name="ImpresionesV101688">'[20]Plan Digital'!#REF!</definedName>
    <definedName name="ImpresionesV101689">'[20]Plan Digital'!$O$31</definedName>
    <definedName name="ImpresionesV101690">'[20]Plan Digital'!#REF!</definedName>
    <definedName name="ImpresionesV101691">'[20]Plan Digital'!#REF!</definedName>
    <definedName name="ImpresionesV101692">'[20]Plan Digital'!#REF!</definedName>
    <definedName name="ImpresionesV101693">'[20]Plan Digital'!$O$17</definedName>
    <definedName name="ImpresionesV101695">'[20]Plan Digital'!#REF!</definedName>
    <definedName name="ImpresionesV101696">'[20]Plan Digital'!$O$29</definedName>
    <definedName name="ImpresionesV101703">'[20]Plan Digital'!#REF!</definedName>
    <definedName name="ImpresionesV101708">'[20]Plan Digital'!$O$32</definedName>
    <definedName name="ImpresionesV101709">'[20]Plan Digital'!#REF!</definedName>
    <definedName name="ImpresionesV101712">'[20]Plan Digital'!$O$30</definedName>
    <definedName name="ImpresionesV101730">'[20]Plan Digital'!#REF!</definedName>
    <definedName name="ImpresionesV101734">'[20]Plan Digital'!#REF!</definedName>
    <definedName name="ImpresionesV101739">'[20]Plan Digital'!#REF!</definedName>
    <definedName name="ImpresionesV101743">'[20]Plan Digital'!#REF!</definedName>
    <definedName name="ImpresionesV101745">'[20]Plan Digital'!$O$18</definedName>
    <definedName name="ImpresionesV107942">'[21]Alfa Giulietta Q1 2015'!$O$16</definedName>
    <definedName name="ImpresionesV107945">'[18]Alfa Giulietta Q2 2015'!#REF!</definedName>
    <definedName name="ImpresionesV107946">'[21]Alfa Giulietta Q1 2015'!$O$20</definedName>
    <definedName name="ImpresionesV107947">'[21]Alfa Giulietta Q1 2015'!$O$21</definedName>
    <definedName name="ImpresionesV107948">'[21]Alfa Giulietta Q1 2015'!$O$22</definedName>
    <definedName name="ImpresionesV107949">'[21]Alfa Giulietta Q1 2015'!$O$23</definedName>
    <definedName name="ImpresionesV107950">'[21]Alfa Giulietta Q1 2015'!$O$24</definedName>
    <definedName name="ImpresionesV107952">'[21]Alfa Giulietta Q1 2015'!$O$26</definedName>
    <definedName name="ImpresionesV107953">'[21]Alfa Giulietta Q1 2015'!$O$30</definedName>
    <definedName name="ImpresionesV107957">'[21]Alfa Giulietta Q1 2015'!$O$31</definedName>
    <definedName name="ImpresionesV107958">'[21]Alfa Giulietta Q1 2015'!$O$29</definedName>
    <definedName name="ImpresionesV107959">'[21]Alfa Giulietta Q1 2015'!$O$37</definedName>
    <definedName name="ImpresionesV107986">'[21]Alfa Giulietta Q1 2015'!$O$14</definedName>
    <definedName name="ImpresionesV107987">'[21]Alfa Giulietta Q1 2015'!$O$15</definedName>
    <definedName name="ImpresionesV107989">'[18]Alfa Giulietta Q2 2015'!#REF!</definedName>
    <definedName name="ImpresionesV107990">'[21]Alfa Giulietta Q1 2015'!#REF!</definedName>
    <definedName name="ImpresionesV107991">'[21]Alfa Giulietta Q1 2015'!#REF!</definedName>
    <definedName name="ImpresionesV107992">'[21]Alfa Giulietta Q1 2015'!$O$27</definedName>
    <definedName name="ImpresionesV108276">'[22]Plan Digital'!$O$17</definedName>
    <definedName name="ImpresionesV108277">'[22]Plan Digital'!$O$18</definedName>
    <definedName name="ImpresionesV108278">'[22]Plan Digital'!$O$19</definedName>
    <definedName name="ImpresionesV108285">'[22]Plan Digital'!$O$20</definedName>
    <definedName name="ImpresionesV108287">'[22]Plan Digital'!$O$22</definedName>
    <definedName name="ImpresionesV108288">'[22]Plan Digital'!#REF!</definedName>
    <definedName name="ImpresionesV108290">'[22]Plan Digital'!$O$29</definedName>
    <definedName name="ImpresionesV108399">'[23]Fiat 500 Display Marzo'!$N$14</definedName>
    <definedName name="ImpresionesV108404">'[23]Fiat 500 Display Marzo'!$N$13</definedName>
    <definedName name="ImpresionesV108407">'[23]Fiat 500 Display Marzo'!$N$16</definedName>
    <definedName name="ImpresionesV108410">#REF!</definedName>
    <definedName name="ImpresionesV108411">#REF!</definedName>
    <definedName name="ImpresionesV108412">#REF!</definedName>
    <definedName name="ImpresionesV108413">#REF!</definedName>
    <definedName name="ImpresionesV110599">'[25]Plan Display'!$O$13</definedName>
    <definedName name="ImpresionesV110603">'[25]Plan Display'!$O$15</definedName>
    <definedName name="ImpresionesV113340">'[24]Plan Digital'!$N$16</definedName>
    <definedName name="ImpresionesV113341">'[24]Plan Digital'!#REF!</definedName>
    <definedName name="ImpresionesV113344">'[24]Plan Digital'!$N$19</definedName>
    <definedName name="ImpresionesV113408">'[25]Plan Display'!$O$25</definedName>
    <definedName name="ImpresionesV113409">'[25]Plan Display'!#REF!</definedName>
    <definedName name="ImpresionesV113410">'[25]Plan Display'!$O$24</definedName>
    <definedName name="ImpresionesV113411">'[25]Plan Display'!$O$19</definedName>
    <definedName name="ImpresionesV113412">'[25]Plan Display'!$O$27</definedName>
    <definedName name="ImpresionesV113434">'[25]Plan Display'!$O$18</definedName>
    <definedName name="ImpresionesV113435">'[25]Plan Display'!#REF!</definedName>
    <definedName name="ImpresionesV113438">'[25]Plan Display'!#REF!</definedName>
    <definedName name="ImpresionesV113741">'[27]Plan Digital'!$N$16</definedName>
    <definedName name="ImpresionesV113742">'[27]Plan Digital'!$N$21</definedName>
    <definedName name="ImpresionesV113743">'[26]Plan Digital'!#REF!</definedName>
    <definedName name="ImpresionesV113744">'[26]Plan Digital'!#REF!</definedName>
    <definedName name="ImpresionesV113745">'[27]Plan Digital'!$N$17</definedName>
    <definedName name="ImpresionesV113746">'[27]Plan Digital'!$N$18</definedName>
    <definedName name="ImpresionesV113766">'[32]Plan Digital'!$O$13</definedName>
    <definedName name="ImpresionesV113767">'[32]Plan Digital'!$O$14</definedName>
    <definedName name="ImpresionesV113768">'[32]Plan Digital'!$O$15</definedName>
    <definedName name="ImpresionesV113769">'[32]Plan Digital'!$O$16</definedName>
    <definedName name="ImpresionesV113770">'[32]Plan Digital'!$O$17</definedName>
    <definedName name="ImpresionesV113786">'[32]Plan Digital'!$O$35</definedName>
    <definedName name="ImpresionesV113802">'[32]Plan Digital'!$O$36</definedName>
    <definedName name="ImpresionesV113805">'[32]Plan Digital'!$O$38</definedName>
    <definedName name="ImpresionesV113806">'[32]Plan Digital'!$O$39</definedName>
    <definedName name="ImpresionesV113814">'[32]Plan Digital'!$O$21</definedName>
    <definedName name="ImpresionesV113844">'[32]Plan Digital'!#REF!</definedName>
    <definedName name="ImpresionesV113845">'[32]Plan Digital'!#REF!</definedName>
    <definedName name="ImpresionesV113846">'[32]Plan Digital'!$O$23</definedName>
    <definedName name="ImpresionesV113849">'[32]Plan Digital'!$O$24</definedName>
    <definedName name="ImpresionesV113850">'[32]Plan Digital'!$O$31</definedName>
    <definedName name="ImpresionesV113852">'[32]Plan Digital'!$O$29</definedName>
    <definedName name="ImpresionesV113853">'[32]Plan Digital'!$O$30</definedName>
    <definedName name="ImpresionesV113856">'[32]Plan Digital'!#REF!</definedName>
    <definedName name="ImpresionesV113857">'[32]Plan Digital'!$O$25</definedName>
    <definedName name="ImpresionesV113858">'[32]Plan Digital'!$O$26</definedName>
    <definedName name="ImpresionesV113861">'[32]Plan Digital'!$O$28</definedName>
    <definedName name="ImpresionesV113862">'[32]Plan Digital'!$O$27</definedName>
    <definedName name="ImpresionesV113863">'[32]Plan Digital'!$O$18</definedName>
    <definedName name="ImpresionesV78170">#REF!</definedName>
    <definedName name="ImpresionesV78171">#REF!</definedName>
    <definedName name="ImpresionesV78172">#REF!</definedName>
    <definedName name="ImpresionesV78173">#REF!</definedName>
    <definedName name="ImpresionesV78174">#REF!</definedName>
    <definedName name="ImpresionesV78175">#REF!</definedName>
    <definedName name="ImpresionesV78176">#REF!</definedName>
    <definedName name="ImpresionesV78177">#REF!</definedName>
    <definedName name="ImpresionesV78183">#REF!</definedName>
    <definedName name="ImpresionesV78184">#REF!</definedName>
    <definedName name="ImpresionesV78268">'[48]Lancia Ypsilon Elle Octubre'!$O$19</definedName>
    <definedName name="ImpresionesV78269">'[48]Lancia Ypsilon Elle Octubre'!$O$23</definedName>
    <definedName name="ImpresionesV78491">'[49]Jeep Grand Cherokee Sep'!$N$16</definedName>
    <definedName name="ImpresionesV78492">'[49]Jeep Grand Cherokee Sep'!$N$17</definedName>
    <definedName name="ImpresionesV78493">'[49]Jeep Grand Cherokee Sep'!$N$18</definedName>
    <definedName name="ImpresionesV78494">'[49]Jeep Grand Cherokee Sep'!$N$19</definedName>
    <definedName name="ImpresionesV78495">'[49]Jeep Grand Cherokee Sep'!$N$20</definedName>
    <definedName name="ImpresionesV78496">'[49]Jeep Grand Cherokee Sep'!$N$21</definedName>
    <definedName name="ImpresionesV78497">'[49]Jeep Grand Cherokee Sep'!$N$22</definedName>
    <definedName name="ImpresionesV78498">'[49]Jeep Grand Cherokee Sep'!$N$23</definedName>
    <definedName name="ImpresionesV78499">'[49]Jeep Grand Cherokee Sep'!$N$24</definedName>
    <definedName name="ImpresionesV78500">'[49]Jeep Grand Cherokee Sep'!$N$25</definedName>
    <definedName name="ImpresionesV78501">'[49]Jeep Grand Cherokee Sep'!$N$26</definedName>
    <definedName name="ImpresionesV78502">'[49]Jeep Grand Cherokee Sep'!$N$27</definedName>
    <definedName name="ImpresionesV78503">'[49]Jeep Grand Cherokee Sep'!$N$28</definedName>
    <definedName name="ImpresionesV82084">'[13]Lanzamiento Fiat 500 X'!$O$21</definedName>
    <definedName name="ImpresionesV82085">'[13]Lanzamiento Fiat 500 X'!$O$18</definedName>
    <definedName name="ImpresionesV82108">'[13]Lanzamiento Fiat 500 X'!$O$20</definedName>
    <definedName name="ImpresionesV82109">'[13]Lanzamiento Fiat 500 X'!$O$16</definedName>
    <definedName name="ImpresionesV82110">'[13]Lanzamiento Fiat 500 X'!$O$23</definedName>
    <definedName name="ImpresionesV82133">'[13]Lanzamiento Fiat 500 X'!$O$22</definedName>
    <definedName name="ImpresionesV82134">'[13]Lanzamiento Fiat 500 X'!$O$19</definedName>
    <definedName name="ImpresionesV82135">'[13]Lanzamiento Fiat 500 X'!$O$24</definedName>
    <definedName name="ImpresionesV82136">'[13]Lanzamiento Fiat 500 X'!$O$17</definedName>
    <definedName name="ImpresionesV82642">#REF!</definedName>
    <definedName name="ImpresionesV82643">#REF!</definedName>
    <definedName name="ImpresionesV82644">#REF!</definedName>
    <definedName name="ImpresionesV82645">#REF!</definedName>
    <definedName name="ImpresionesV82646">#REF!</definedName>
    <definedName name="ImpresionesV82647">#REF!</definedName>
    <definedName name="ImpresionesV82648">#REF!</definedName>
    <definedName name="ImpresionesV82649">#REF!</definedName>
    <definedName name="ImpresionesV83143">'[50]Fiat 500 CULT OLV'!$O$16</definedName>
    <definedName name="ImpresionesV83144">'[50]Fiat 500 CULT OLV'!$O$20</definedName>
    <definedName name="ImpresionesV83145">'[50]Fiat 500 CULT OLV'!$O$21</definedName>
    <definedName name="ImpresionesV83146">'[50]Fiat 500 CULT OLV'!$O$22</definedName>
    <definedName name="ImpresionesV83147">'[50]Fiat 500 CULT OLV'!$O$23</definedName>
    <definedName name="ImpresionesV83148">'[50]Fiat 500 CULT OLV'!$O$18</definedName>
    <definedName name="ImpresionesV83150">'[50]Fiat 500 CULT OLV'!$O$19</definedName>
    <definedName name="ImpresionesV87861">[33]Display!$O$18</definedName>
    <definedName name="ImpresionesV87864">[33]Display!$O$19</definedName>
    <definedName name="ImpresionesV87868">[33]Display!$O$17</definedName>
    <definedName name="ImpresionesV87880">[33]Display!$O$30</definedName>
    <definedName name="ImpresionesV87881">[33]Display!#REF!</definedName>
    <definedName name="ImpresionesV87882">[33]Display!$O$27</definedName>
    <definedName name="ImpresionesV87883">[33]Display!$O$32</definedName>
    <definedName name="ImpresionesV87885">[33]Display!$O$35</definedName>
    <definedName name="ImpresionesV87886">[33]Display!$O$41</definedName>
    <definedName name="ImpresionesV87894">[33]Display!$O$28</definedName>
    <definedName name="ImpresionesV87902">[33]Display!$O$24</definedName>
    <definedName name="ImpresionesV87904">[33]Display!#REF!</definedName>
    <definedName name="ImpresionesV87905">[33]Display!#REF!</definedName>
    <definedName name="ImpresionesV87906">[33]Display!#REF!</definedName>
    <definedName name="ImpresionesV94181">[34]Plan!$O$16</definedName>
    <definedName name="ImpresionesV94184">[34]Plan!$O$18</definedName>
    <definedName name="ImpresionesV94185">[34]Plan!$O$21</definedName>
    <definedName name="ImpresionesV94482">[34]Plan!#REF!</definedName>
    <definedName name="ImpresionesV94483">[34]Plan!#REF!</definedName>
    <definedName name="ImpresionesV94484">[34]Plan!#REF!</definedName>
    <definedName name="ImpresionesV95880">#REF!</definedName>
    <definedName name="ImpresionesV95887">#REF!</definedName>
    <definedName name="ImpresionesV95908">#REF!</definedName>
    <definedName name="ImpresionesV95910">#REF!</definedName>
    <definedName name="ImpresionesV96041">#REF!</definedName>
    <definedName name="ImpresionesV96043">#REF!</definedName>
    <definedName name="ImpresionesV96045">#REF!</definedName>
    <definedName name="ImpresionesV96048">#REF!</definedName>
    <definedName name="ImpresionesV96967">'[28]Fiat 500L_Display Enero ''15'!$O$16</definedName>
    <definedName name="ImpresionesV98835">'[51]Fiat 500X Ac. Lifestyle Q1 ...'!$N$18</definedName>
    <definedName name="ImpresionesV98975">'[52]Plan Digital'!$O$18</definedName>
    <definedName name="ImpresionesV98976">'[52]Plan Digital'!$O$19</definedName>
    <definedName name="ImpresionesV98977">'[52]Plan Digital'!$O$16</definedName>
    <definedName name="ImpresionesV98978">'[52]Plan Digital'!$O$17</definedName>
    <definedName name="ImpresionesV98979">'[52]Plan Digital'!$O$20</definedName>
    <definedName name="ImpresionesV98980">'[52]Plan Digital'!$O$21</definedName>
    <definedName name="ImpresionesV98982">'[52]Plan Digital'!$O$29</definedName>
    <definedName name="ImpresionesV98983">'[52]Plan Digital'!$O$28</definedName>
    <definedName name="ImpresionesV98984">'[52]Plan Digital'!$O$25</definedName>
    <definedName name="ImpresionesV98985">'[52]Plan Digital'!$O$24</definedName>
    <definedName name="ImpresionesV98986">'[52]Plan Digital'!$O$27</definedName>
    <definedName name="ImpresionesV98987">'[52]Plan Digital'!$O$26</definedName>
    <definedName name="ImpresionesV99106">'[52]Plan Digital'!$O$23</definedName>
    <definedName name="ImpresionesV99107">'[52]Plan Digital'!$O$22</definedName>
    <definedName name="ImpresionesV99108">'[52]Plan Digital'!$O$30</definedName>
    <definedName name="ImpresionesV99109">'[52]Plan Digital'!$O$31</definedName>
    <definedName name="ImpresionesV99754">'[36]Plan Digital'!#REF!</definedName>
    <definedName name="ImpresionesV99755">'[36]Plan Digital'!#REF!</definedName>
    <definedName name="ImpresionesV99756">'[36]Plan Digital'!#REF!</definedName>
    <definedName name="ImpresionesV99757">'[36]Plan Digital'!#REF!</definedName>
    <definedName name="ImpresionesV99849">'[36]Plan Digital'!#REF!</definedName>
    <definedName name="ImpresionesV99850">'[36]Plan Digital'!#REF!</definedName>
    <definedName name="ImpresionesV99851">'[36]Plan Digital'!#REF!</definedName>
    <definedName name="ImpresionesV99852">'[36]Plan Digital'!#REF!</definedName>
    <definedName name="ImpresionesV99968">'[51]Fiat 500X Ac. Lifestyle Q1 ...'!$N$17</definedName>
    <definedName name="ImpresionesV99969">'[51]Fiat 500X Ac. Lifestyle Q1 ...'!$N$16</definedName>
    <definedName name="IMPRIMIR">#N/A</definedName>
    <definedName name="IMPRIMIR_ALT_P">#N/A</definedName>
    <definedName name="inf.">#REF!</definedName>
    <definedName name="införande">#REF!</definedName>
    <definedName name="INI0">#N/A</definedName>
    <definedName name="Inicio">#REF!</definedName>
    <definedName name="ink">[1]FRECEFECBAILEYS!#REF!</definedName>
    <definedName name="INPUT">[16]FRECEFECBAILEYS!$C$17:$T$45</definedName>
    <definedName name="ins">[53]CALEN!#REF!</definedName>
    <definedName name="internet">#REF!</definedName>
    <definedName name="intr">#REF!</definedName>
    <definedName name="INTRO">#REF!</definedName>
    <definedName name="INVENT">[9]xBRADx!$B$1:$I$402</definedName>
    <definedName name="IOYGF">[1]FRECEFECBAILEYS!#REF!</definedName>
    <definedName name="IPSDJFOSIRRJ0WEIIJTWEIEJROWIEFJOK">#REF!</definedName>
    <definedName name="J">#REF!</definedName>
    <definedName name="jg" hidden="1">{"'mayo'!$A$1:$AO$202"}</definedName>
    <definedName name="JGHJ">#REF!</definedName>
    <definedName name="JJ">'[3]TVE20"'!#REF!</definedName>
    <definedName name="JJJJ" hidden="1">{"'banner (abr)'!$A$14:$G$22"}</definedName>
    <definedName name="JK">'[3]TVE20"'!#REF!</definedName>
    <definedName name="JKLHJ">#REF!</definedName>
    <definedName name="JMC" hidden="1">{#N/A,#N/A,FALSE,"ABR";#N/A,#N/A,FALSE,"MAR";#N/A,#N/A,FALSE,"CUSTOS"}</definedName>
    <definedName name="jty" hidden="1">{"Resumen Hipotesis 1",#N/A,TRUE,"Resumen1";"Resumen de Hipotesis 2",#N/A,TRUE,"Resumen2";"Resumen Hipotesis 3",#N/A,TRUE,"Resumen3"}</definedName>
    <definedName name="ju" hidden="1">{"'banner (abr)'!$A$14:$G$22"}</definedName>
    <definedName name="junio" hidden="1">{"'banner (abr)'!$A$14:$G$22"}</definedName>
    <definedName name="k">#REF!</definedName>
    <definedName name="kh">#REF!</definedName>
    <definedName name="khjkjhjkh" hidden="1">{"'mayo'!$A$1:$AO$202"}</definedName>
    <definedName name="kjhk">#REF!</definedName>
    <definedName name="kk" hidden="1">{"'mayo'!$A$1:$AO$202"}</definedName>
    <definedName name="KL">#REF!</definedName>
    <definedName name="KLÑ">#REF!</definedName>
    <definedName name="kt">#REF!</definedName>
    <definedName name="KYK">'[3]TVE20"'!#REF!</definedName>
    <definedName name="LAURA" hidden="1">{"'banner (abr)'!$A$14:$G$22"}</definedName>
    <definedName name="lhj">#REF!</definedName>
    <definedName name="LinkDialogBox">#REF!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">[54]TITULO!#REF!</definedName>
    <definedName name="LOCAL">#REF!</definedName>
    <definedName name="lol" hidden="1">{#N/A,#N/A,FALSE,"W-Cons";#N/A,#N/A,FALSE,"MTAs";#N/A,#N/A,FALSE,"BTAs";#N/A,#N/A,FALSE,"D.C.";#N/A,#N/A,FALSE,"L.A."}</definedName>
    <definedName name="m" hidden="1">{"'mayo'!$A$1:$AO$202"}</definedName>
    <definedName name="Macro2">#REF!</definedName>
    <definedName name="MacroPegaMinutosPrimeTimeLargo">#N/A</definedName>
    <definedName name="MadFs">#REF!</definedName>
    <definedName name="MadPt">#REF!</definedName>
    <definedName name="MadTot">#REF!</definedName>
    <definedName name="magazzines" hidden="1">#REF!</definedName>
    <definedName name="MARCA">[12]LARCAL!#REF!</definedName>
    <definedName name="Março" hidden="1">{#N/A,#N/A,FALSE,"ABR";#N/A,#N/A,FALSE,"MAR";#N/A,#N/A,FALSE,"CUSTOS"}</definedName>
    <definedName name="mat">#REF!</definedName>
    <definedName name="MATER">[55]FLIGHTPLAN!$A$1:$V$37</definedName>
    <definedName name="MATERIAL">#REF!</definedName>
    <definedName name="materiales">[1]FRECEFECBAILEYS!#REF!</definedName>
    <definedName name="Mayo">#N/A</definedName>
    <definedName name="mayra" hidden="1">{"'banner (abr)'!$A$14:$G$22"}</definedName>
    <definedName name="medi" hidden="1">{"'banner (abr)'!$A$14:$G$22"}</definedName>
    <definedName name="mediointerne">#REF!</definedName>
    <definedName name="mediointernet">#REF!</definedName>
    <definedName name="mediosClicksV">'[18]Alfa Giulietta Q2 2015'!#REF!</definedName>
    <definedName name="mediosCosteNegociadoV">#REF!</definedName>
    <definedName name="mediosCosteNetoV">#REF!</definedName>
    <definedName name="mediosImpresionesV">#REF!</definedName>
    <definedName name="mediosTarifaV">#REF!</definedName>
    <definedName name="MERDA" hidden="1">{#N/A,#N/A,FALSE,"ABR";#N/A,#N/A,FALSE,"MAR";#N/A,#N/A,FALSE,"CUSTOS"}</definedName>
    <definedName name="Mes">'[56]TV3 2'!#REF!</definedName>
    <definedName name="metro">[1]FRECEFECBAILEYS!#REF!</definedName>
    <definedName name="MLKFG">'[3]TVE20"'!#REF!</definedName>
    <definedName name="mm">#REF!</definedName>
    <definedName name="mmm" hidden="1">{"'banner (abr)'!$A$14:$G$22"}</definedName>
    <definedName name="MMMM" hidden="1">{#N/A,#N/A,FALSE,"ABR";#N/A,#N/A,FALSE,"MAR";#N/A,#N/A,FALSE,"CUSTOS"}</definedName>
    <definedName name="MMPRIS">#REF!</definedName>
    <definedName name="mn">#REF!</definedName>
    <definedName name="MOFDO">'[3]TVE20"'!#REF!</definedName>
    <definedName name="MOVILINE">#REF!</definedName>
    <definedName name="MOVISTAR">#REF!</definedName>
    <definedName name="MPL">#N/A</definedName>
    <definedName name="MPLA">#REF!</definedName>
    <definedName name="MPLB">#REF!</definedName>
    <definedName name="msd">[0]!msd</definedName>
    <definedName name="multiproducto" hidden="1">{"'banner (abr)'!$A$14:$G$22"}</definedName>
    <definedName name="n">#REF!</definedName>
    <definedName name="NFL" hidden="1">{"PYGP",#N/A,TRUE,"PandL";"BALANCEP",#N/A,TRUE,"BS";"Estado Cash Flow",#N/A,TRUE,"CFlow";"debt",#N/A,TRUE,"Debt";"worcap",#N/A,TRUE,"WorCap";"Analisis Impuestos",#N/A,TRUE,"Tax"}</definedName>
    <definedName name="nhgnhgh" hidden="1">{"'mayo'!$A$1:$AO$202"}</definedName>
    <definedName name="NNN">#REF!</definedName>
    <definedName name="nuevo">#REF!</definedName>
    <definedName name="NumeroInserciones">[12]LARCAL!#REF!</definedName>
    <definedName name="Ñ">#REF!</definedName>
    <definedName name="ÑLUFLIYF">#REF!</definedName>
    <definedName name="ÑÑ" localSheetId="1" hidden="1">{"'mayo'!$A$1:$AO$202"}</definedName>
    <definedName name="ÑÑ" localSheetId="0" hidden="1">{"'mayo'!$A$1:$AO$202"}</definedName>
    <definedName name="ÑÑ" hidden="1">{"'mayo'!$A$1:$AO$202"}</definedName>
    <definedName name="ñññ">[57]TITULO!#REF!</definedName>
    <definedName name="O">#REF!</definedName>
    <definedName name="Observaciones">#REF!</definedName>
    <definedName name="ObservacionesGroupM">'[45]Barclays DPM Digital'!#REF!</definedName>
    <definedName name="OK">#REF!</definedName>
    <definedName name="ola">#N/A</definedName>
    <definedName name="olga">[12]LARCAL!#REF!</definedName>
    <definedName name="oooooooooooooooooooooooooooo">#REF!</definedName>
    <definedName name="op">[1]FRECEFECBAILEYS!#REF!</definedName>
    <definedName name="OPT">#REF!</definedName>
    <definedName name="optic">'[29]OPTICO '!$AY$66:$BA$86</definedName>
    <definedName name="OPTICO">[16]FRECEFECBAILEYS!$C$15:$S$47</definedName>
    <definedName name="OPTION">#REF!</definedName>
    <definedName name="orden46845">#REF!</definedName>
    <definedName name="orden46846">#REF!</definedName>
    <definedName name="orden46847">#REF!</definedName>
    <definedName name="orden47111">#REF!</definedName>
    <definedName name="orden47112">#REF!</definedName>
    <definedName name="orden47114">#REF!</definedName>
    <definedName name="orden47115">#REF!</definedName>
    <definedName name="orden47116">#REF!</definedName>
    <definedName name="orden47117">#REF!</definedName>
    <definedName name="orden47171">#REF!</definedName>
    <definedName name="orden47295">#REF!</definedName>
    <definedName name="orden47434">#REF!</definedName>
    <definedName name="orden47435">#REF!</definedName>
    <definedName name="orden57785">'[45]Barclays DPM Digital'!#REF!</definedName>
    <definedName name="orden57786">'[45]Barclays DPM Digital'!#REF!</definedName>
    <definedName name="orden57787">'[45]Barclays DPM Digital'!#REF!</definedName>
    <definedName name="orden57788">'[45]Barclays DPM Digital'!#REF!</definedName>
    <definedName name="orden57789">'[45]Barclays DPM Digital'!#REF!</definedName>
    <definedName name="orden57790">'[45]Barclays DPM Digital'!#REF!</definedName>
    <definedName name="orden57791">'[45]Barclays DPM Digital'!#REF!</definedName>
    <definedName name="orden57792">'[45]Barclays DPM Digital'!#REF!</definedName>
    <definedName name="orden57793">'[45]Barclays DPM Digital'!#REF!</definedName>
    <definedName name="orden57817">'[45]Barclays DPM Digital'!#REF!</definedName>
    <definedName name="orden57992">'[45]Barclays DPM Digital'!#REF!</definedName>
    <definedName name="orden57993">'[45]Barclays DPM Digital'!#REF!</definedName>
    <definedName name="orden57994">'[45]Barclays DPM Digital'!#REF!</definedName>
    <definedName name="orden57995">'[45]Barclays DPM Digital'!#REF!</definedName>
    <definedName name="otros">[1]FRECEFECBAILEYS!#REF!</definedName>
    <definedName name="ouo869r76">#REF!</definedName>
    <definedName name="OUT" hidden="1">{#N/A,#N/A,FALSE,"ABR";#N/A,#N/A,FALSE,"MAR";#N/A,#N/A,FALSE,"CUSTOS"}</definedName>
    <definedName name="ouyi" hidden="1">{"Efecto Variaciones Modelo",#N/A,TRUE,"Variations";"Hipotesis Variaciones Modelo",#N/A,TRUE,"Hipot Varia"}</definedName>
    <definedName name="p">#REF!</definedName>
    <definedName name="P8OU">'[58]pto nacional'!#REF!</definedName>
    <definedName name="PARRILLA">#N/A</definedName>
    <definedName name="PARRILLA_COMPLETA">#REF!</definedName>
    <definedName name="pe" hidden="1">{"PYGP",#N/A,TRUE,"PandL";"BALANCEP",#N/A,TRUE,"BS";"Estado Cash Flow",#N/A,TRUE,"CFlow";"debt",#N/A,TRUE,"Debt";"worcap",#N/A,TRUE,"WorCap";"Analisis Impuestos",#N/A,TRUE,"Tax"}</definedName>
    <definedName name="PEPE">[59]PPTO!#REF!</definedName>
    <definedName name="PG4_DETALLEPORSEMANA1">'[60]salas cine'!#REF!</definedName>
    <definedName name="PG4_DETALLEPORSEMANA10">#REF!</definedName>
    <definedName name="PG4_DETALLEPORSEMANA11">#REF!</definedName>
    <definedName name="PG4_DETALLEPORSEMANA12">#REF!</definedName>
    <definedName name="PG4_DETALLEPORSEMANA13">#REF!</definedName>
    <definedName name="PG4_DETALLEPORSEMANA14">#REF!</definedName>
    <definedName name="PG4_DETALLEPORSEMANA15">#REF!</definedName>
    <definedName name="PG4_DETALLEPORSEMANA16">#REF!</definedName>
    <definedName name="PG4_DETALLEPORSEMANA17">#REF!</definedName>
    <definedName name="PG4_DETALLEPORSEMANA18">#REF!</definedName>
    <definedName name="PG4_DETALLEPORSEMANA19">#REF!</definedName>
    <definedName name="PG4_DETALLEPORSEMANA20">#REF!</definedName>
    <definedName name="PG4_DETALLEPORSEMANA21">#REF!</definedName>
    <definedName name="PG4_DETALLEPORSEMANA22">#REF!</definedName>
    <definedName name="PG4_DETALLEPORSEMANA23">#REF!</definedName>
    <definedName name="PG4_DETALLEPORSEMANA24">#REF!</definedName>
    <definedName name="PG4_DETALLEPORSEMANA25">#REF!</definedName>
    <definedName name="PG4_DETALLEPORSEMANA26">#REF!</definedName>
    <definedName name="PG4_DETALLEPORSEMANA27">#REF!</definedName>
    <definedName name="PG4_DETALLEPORSEMANA28">#REF!</definedName>
    <definedName name="PG4_DETALLEPORSEMANA29">#REF!</definedName>
    <definedName name="PG4_DETALLEPORSEMANA3">#REF!</definedName>
    <definedName name="PG4_DETALLEPORSEMANA30">#REF!</definedName>
    <definedName name="PG4_DETALLEPORSEMANA31">#REF!</definedName>
    <definedName name="PG4_DETALLEPORSEMANA32">#REF!</definedName>
    <definedName name="PG4_DETALLEPORSEMANA33">#REF!</definedName>
    <definedName name="PG4_DETALLEPORSEMANA34">#REF!</definedName>
    <definedName name="PG4_DETALLEPORSEMANA35">#REF!</definedName>
    <definedName name="PG4_DETALLEPORSEMANA36">#REF!</definedName>
    <definedName name="PG4_DETALLEPORSEMANA37">#REF!</definedName>
    <definedName name="PG4_DETALLEPORSEMANA38">#REF!</definedName>
    <definedName name="PG4_DETALLEPORSEMANA39">#REF!</definedName>
    <definedName name="PG4_DETALLEPORSEMANA4">#REF!</definedName>
    <definedName name="PG4_DETALLEPORSEMANA40">#REF!</definedName>
    <definedName name="PG4_DETALLEPORSEMANA41">#REF!</definedName>
    <definedName name="PG4_DETALLEPORSEMANA42">#REF!</definedName>
    <definedName name="PG4_DETALLEPORSEMANA43">#REF!</definedName>
    <definedName name="PG4_DETALLEPORSEMANA44">#REF!</definedName>
    <definedName name="PG4_DETALLEPORSEMANA45">#REF!</definedName>
    <definedName name="PG4_DETALLEPORSEMANA46">#REF!</definedName>
    <definedName name="PG4_DETALLEPORSEMANA47">#REF!</definedName>
    <definedName name="PG4_DETALLEPORSEMANA48">#REF!</definedName>
    <definedName name="PG4_DETALLEPORSEMANA49">#REF!</definedName>
    <definedName name="PG4_DETALLEPORSEMANA5">#REF!</definedName>
    <definedName name="PG4_DETALLEPORSEMANA50">#REF!</definedName>
    <definedName name="PG4_DETALLEPORSEMANA51">#REF!</definedName>
    <definedName name="PG4_DETALLEPORSEMANA52">#REF!</definedName>
    <definedName name="PG4_DETALLEPORSEMANA53">#REF!</definedName>
    <definedName name="PG4_DETALLEPORSEMANA6">#REF!</definedName>
    <definedName name="PG4_DETALLEPORSEMANA7">#REF!</definedName>
    <definedName name="PG4_DETALLEPORSEMANA8">#REF!</definedName>
    <definedName name="PG4_DETALLEPORSEMANA9">#REF!</definedName>
    <definedName name="PG4_IMPORTETOTAL_SEMANA1">'[60]salas cine'!#REF!</definedName>
    <definedName name="PG4_IMPORTETOTAL_SEMANA10">#REF!</definedName>
    <definedName name="PG4_IMPORTETOTAL_SEMANA11">#REF!</definedName>
    <definedName name="PG4_IMPORTETOTAL_SEMANA12">#REF!</definedName>
    <definedName name="PG4_IMPORTETOTAL_SEMANA13">#REF!</definedName>
    <definedName name="PG4_IMPORTETOTAL_SEMANA14">#REF!</definedName>
    <definedName name="PG4_IMPORTETOTAL_SEMANA15">#REF!</definedName>
    <definedName name="PG4_IMPORTETOTAL_SEMANA16">#REF!</definedName>
    <definedName name="PG4_IMPORTETOTAL_SEMANA17">#REF!</definedName>
    <definedName name="PG4_IMPORTETOTAL_SEMANA18">#REF!</definedName>
    <definedName name="PG4_IMPORTETOTAL_SEMANA19">#REF!</definedName>
    <definedName name="PG4_IMPORTETOTAL_SEMANA20">#REF!</definedName>
    <definedName name="PG4_IMPORTETOTAL_SEMANA21">#REF!</definedName>
    <definedName name="PG4_IMPORTETOTAL_SEMANA22">#REF!</definedName>
    <definedName name="PG4_IMPORTETOTAL_SEMANA23">#REF!</definedName>
    <definedName name="PG4_IMPORTETOTAL_SEMANA24">#REF!</definedName>
    <definedName name="PG4_IMPORTETOTAL_SEMANA25">#REF!</definedName>
    <definedName name="PG4_IMPORTETOTAL_SEMANA26">#REF!</definedName>
    <definedName name="PG4_IMPORTETOTAL_SEMANA27">#REF!</definedName>
    <definedName name="PG4_IMPORTETOTAL_SEMANA28">#REF!</definedName>
    <definedName name="PG4_IMPORTETOTAL_SEMANA29">#REF!</definedName>
    <definedName name="PG4_IMPORTETOTAL_SEMANA3">#REF!</definedName>
    <definedName name="PG4_IMPORTETOTAL_SEMANA30">#REF!</definedName>
    <definedName name="PG4_IMPORTETOTAL_SEMANA31">#REF!</definedName>
    <definedName name="PG4_IMPORTETOTAL_SEMANA32">#REF!</definedName>
    <definedName name="PG4_IMPORTETOTAL_SEMANA33">#REF!</definedName>
    <definedName name="PG4_IMPORTETOTAL_SEMANA34">#REF!</definedName>
    <definedName name="PG4_IMPORTETOTAL_SEMANA35">#REF!</definedName>
    <definedName name="PG4_IMPORTETOTAL_SEMANA36">#REF!</definedName>
    <definedName name="PG4_IMPORTETOTAL_SEMANA37">#REF!</definedName>
    <definedName name="PG4_IMPORTETOTAL_SEMANA38">#REF!</definedName>
    <definedName name="PG4_IMPORTETOTAL_SEMANA39">#REF!</definedName>
    <definedName name="PG4_IMPORTETOTAL_SEMANA4">#REF!</definedName>
    <definedName name="PG4_IMPORTETOTAL_SEMANA40">#REF!</definedName>
    <definedName name="PG4_IMPORTETOTAL_SEMANA41">#REF!</definedName>
    <definedName name="PG4_IMPORTETOTAL_SEMANA42">#REF!</definedName>
    <definedName name="PG4_IMPORTETOTAL_SEMANA43">#REF!</definedName>
    <definedName name="PG4_IMPORTETOTAL_SEMANA44">#REF!</definedName>
    <definedName name="PG4_IMPORTETOTAL_SEMANA45">#REF!</definedName>
    <definedName name="PG4_IMPORTETOTAL_SEMANA46">#REF!</definedName>
    <definedName name="PG4_IMPORTETOTAL_SEMANA47">#REF!</definedName>
    <definedName name="PG4_IMPORTETOTAL_SEMANA48">#REF!</definedName>
    <definedName name="PG4_IMPORTETOTAL_SEMANA49">#REF!</definedName>
    <definedName name="PG4_IMPORTETOTAL_SEMANA5">#REF!</definedName>
    <definedName name="PG4_IMPORTETOTAL_SEMANA50">#REF!</definedName>
    <definedName name="PG4_IMPORTETOTAL_SEMANA51">#REF!</definedName>
    <definedName name="PG4_IMPORTETOTAL_SEMANA52">#REF!</definedName>
    <definedName name="PG4_IMPORTETOTAL_SEMANA53">#REF!</definedName>
    <definedName name="PG4_IMPORTETOTAL_SEMANA6">#REF!</definedName>
    <definedName name="PG4_IMPORTETOTAL_SEMANA7">#REF!</definedName>
    <definedName name="PG4_IMPORTETOTAL_SEMANA8">#REF!</definedName>
    <definedName name="PG4_IMPORTETOTAL_SEMANA9">#REF!</definedName>
    <definedName name="PG4_PANTALLASTOTAL_SEMANA1">'[60]salas cine'!#REF!</definedName>
    <definedName name="PG4_PANTALLASTOTAL_SEMANA10">#REF!</definedName>
    <definedName name="PG4_PANTALLASTOTAL_SEMANA11">#REF!</definedName>
    <definedName name="PG4_PANTALLASTOTAL_SEMANA12">#REF!</definedName>
    <definedName name="PG4_PANTALLASTOTAL_SEMANA13">#REF!</definedName>
    <definedName name="PG4_PANTALLASTOTAL_SEMANA14">#REF!</definedName>
    <definedName name="PG4_PANTALLASTOTAL_SEMANA15">#REF!</definedName>
    <definedName name="PG4_PANTALLASTOTAL_SEMANA16">#REF!</definedName>
    <definedName name="PG4_PANTALLASTOTAL_SEMANA17">#REF!</definedName>
    <definedName name="PG4_PANTALLASTOTAL_SEMANA18">#REF!</definedName>
    <definedName name="PG4_PANTALLASTOTAL_SEMANA19">#REF!</definedName>
    <definedName name="PG4_PANTALLASTOTAL_SEMANA20">#REF!</definedName>
    <definedName name="PG4_PANTALLASTOTAL_SEMANA21">#REF!</definedName>
    <definedName name="PG4_PANTALLASTOTAL_SEMANA22">#REF!</definedName>
    <definedName name="PG4_PANTALLASTOTAL_SEMANA23">#REF!</definedName>
    <definedName name="PG4_PANTALLASTOTAL_SEMANA24">#REF!</definedName>
    <definedName name="PG4_PANTALLASTOTAL_SEMANA25">#REF!</definedName>
    <definedName name="PG4_PANTALLASTOTAL_SEMANA26">#REF!</definedName>
    <definedName name="PG4_PANTALLASTOTAL_SEMANA27">#REF!</definedName>
    <definedName name="PG4_PANTALLASTOTAL_SEMANA28">#REF!</definedName>
    <definedName name="PG4_PANTALLASTOTAL_SEMANA29">#REF!</definedName>
    <definedName name="PG4_PANTALLASTOTAL_SEMANA3">#REF!</definedName>
    <definedName name="PG4_PANTALLASTOTAL_SEMANA30">#REF!</definedName>
    <definedName name="PG4_PANTALLASTOTAL_SEMANA31">#REF!</definedName>
    <definedName name="PG4_PANTALLASTOTAL_SEMANA32">#REF!</definedName>
    <definedName name="PG4_PANTALLASTOTAL_SEMANA33">#REF!</definedName>
    <definedName name="PG4_PANTALLASTOTAL_SEMANA34">#REF!</definedName>
    <definedName name="PG4_PANTALLASTOTAL_SEMANA35">#REF!</definedName>
    <definedName name="PG4_PANTALLASTOTAL_SEMANA36">#REF!</definedName>
    <definedName name="PG4_PANTALLASTOTAL_SEMANA37">#REF!</definedName>
    <definedName name="PG4_PANTALLASTOTAL_SEMANA38">#REF!</definedName>
    <definedName name="PG4_PANTALLASTOTAL_SEMANA39">#REF!</definedName>
    <definedName name="PG4_PANTALLASTOTAL_SEMANA4">#REF!</definedName>
    <definedName name="PG4_PANTALLASTOTAL_SEMANA40">#REF!</definedName>
    <definedName name="PG4_PANTALLASTOTAL_SEMANA41">#REF!</definedName>
    <definedName name="PG4_PANTALLASTOTAL_SEMANA42">#REF!</definedName>
    <definedName name="PG4_PANTALLASTOTAL_SEMANA43">#REF!</definedName>
    <definedName name="PG4_PANTALLASTOTAL_SEMANA44">#REF!</definedName>
    <definedName name="PG4_PANTALLASTOTAL_SEMANA45">#REF!</definedName>
    <definedName name="PG4_PANTALLASTOTAL_SEMANA46">#REF!</definedName>
    <definedName name="PG4_PANTALLASTOTAL_SEMANA47">#REF!</definedName>
    <definedName name="PG4_PANTALLASTOTAL_SEMANA48">#REF!</definedName>
    <definedName name="PG4_PANTALLASTOTAL_SEMANA49">#REF!</definedName>
    <definedName name="PG4_PANTALLASTOTAL_SEMANA5">#REF!</definedName>
    <definedName name="PG4_PANTALLASTOTAL_SEMANA50">#REF!</definedName>
    <definedName name="PG4_PANTALLASTOTAL_SEMANA51">#REF!</definedName>
    <definedName name="PG4_PANTALLASTOTAL_SEMANA52">#REF!</definedName>
    <definedName name="PG4_PANTALLASTOTAL_SEMANA53">#REF!</definedName>
    <definedName name="PG4_PANTALLASTOTAL_SEMANA6">#REF!</definedName>
    <definedName name="PG4_PANTALLASTOTAL_SEMANA7">#REF!</definedName>
    <definedName name="PG4_PANTALLASTOTAL_SEMANA8">#REF!</definedName>
    <definedName name="PG4_PANTALLASTOTAL_SEMANA9">#REF!</definedName>
    <definedName name="PG4_SEMANA1">'[60]salas cine'!#REF!</definedName>
    <definedName name="PG4_SEMANA10">#REF!</definedName>
    <definedName name="PG4_SEMANA11">#REF!</definedName>
    <definedName name="PG4_SEMANA12">#REF!</definedName>
    <definedName name="PG4_SEMANA13">#REF!</definedName>
    <definedName name="PG4_SEMANA14">#REF!</definedName>
    <definedName name="PG4_SEMANA15">#REF!</definedName>
    <definedName name="PG4_SEMANA16">#REF!</definedName>
    <definedName name="PG4_SEMANA17">#REF!</definedName>
    <definedName name="PG4_SEMANA18">#REF!</definedName>
    <definedName name="PG4_SEMANA19">#REF!</definedName>
    <definedName name="PG4_SEMANA20">#REF!</definedName>
    <definedName name="PG4_SEMANA21">#REF!</definedName>
    <definedName name="PG4_SEMANA22">#REF!</definedName>
    <definedName name="PG4_SEMANA23">#REF!</definedName>
    <definedName name="PG4_SEMANA24">#REF!</definedName>
    <definedName name="PG4_SEMANA25">#REF!</definedName>
    <definedName name="PG4_SEMANA26">#REF!</definedName>
    <definedName name="PG4_SEMANA27">#REF!</definedName>
    <definedName name="PG4_SEMANA28">#REF!</definedName>
    <definedName name="PG4_SEMANA29">#REF!</definedName>
    <definedName name="PG4_SEMANA3">#REF!</definedName>
    <definedName name="PG4_SEMANA30">#REF!</definedName>
    <definedName name="PG4_SEMANA31">#REF!</definedName>
    <definedName name="PG4_SEMANA32">#REF!</definedName>
    <definedName name="PG4_SEMANA33">#REF!</definedName>
    <definedName name="PG4_SEMANA34">#REF!</definedName>
    <definedName name="PG4_SEMANA35">#REF!</definedName>
    <definedName name="PG4_SEMANA36">#REF!</definedName>
    <definedName name="PG4_SEMANA37">#REF!</definedName>
    <definedName name="PG4_SEMANA38">#REF!</definedName>
    <definedName name="PG4_SEMANA39">#REF!</definedName>
    <definedName name="PG4_SEMANA4">#REF!</definedName>
    <definedName name="PG4_SEMANA40">#REF!</definedName>
    <definedName name="PG4_SEMANA41">#REF!</definedName>
    <definedName name="PG4_SEMANA42">#REF!</definedName>
    <definedName name="PG4_SEMANA43">#REF!</definedName>
    <definedName name="PG4_SEMANA44">#REF!</definedName>
    <definedName name="PG4_SEMANA45">#REF!</definedName>
    <definedName name="PG4_SEMANA46">#REF!</definedName>
    <definedName name="PG4_SEMANA47">#REF!</definedName>
    <definedName name="PG4_SEMANA48">#REF!</definedName>
    <definedName name="PG4_SEMANA49">#REF!</definedName>
    <definedName name="PG4_SEMANA5">#REF!</definedName>
    <definedName name="PG4_SEMANA50">#REF!</definedName>
    <definedName name="PG4_SEMANA51">#REF!</definedName>
    <definedName name="PG4_SEMANA52">#REF!</definedName>
    <definedName name="PG4_SEMANA53">#REF!</definedName>
    <definedName name="PG4_SEMANA6">#REF!</definedName>
    <definedName name="PG4_SEMANA7">#REF!</definedName>
    <definedName name="PG4_SEMANA8">#REF!</definedName>
    <definedName name="PG4_SEMANA9">#REF!</definedName>
    <definedName name="PLAN">#REF!</definedName>
    <definedName name="PLAN_BRANDFX">#REF!</definedName>
    <definedName name="Plano">#REF!</definedName>
    <definedName name="PO">#REF!</definedName>
    <definedName name="PORT">#REF!</definedName>
    <definedName name="Pos1_Clicks">#REF!</definedName>
    <definedName name="Pos1_CostClick">#REF!</definedName>
    <definedName name="Pos1_Monthly">#REF!</definedName>
    <definedName name="Pos1_Row_First">#REF!</definedName>
    <definedName name="Pos1_Search">#REF!</definedName>
    <definedName name="Pos2_Clicks">#REF!</definedName>
    <definedName name="Pos2_CostClick">#REF!</definedName>
    <definedName name="Pos2_Monthly">#REF!</definedName>
    <definedName name="Pos2_Row_First">#REF!</definedName>
    <definedName name="Pos2_Search">#REF!</definedName>
    <definedName name="Pos3_Clicks">#REF!</definedName>
    <definedName name="Pos3_CostClick">#REF!</definedName>
    <definedName name="Pos3_Monthly">#REF!</definedName>
    <definedName name="Pos3_Row_First">#REF!</definedName>
    <definedName name="Pos3_Search">#REF!</definedName>
    <definedName name="PosiciónCabecera">#REF!</definedName>
    <definedName name="PosPrimeraDuración">#REF!</definedName>
    <definedName name="post">#REF!</definedName>
    <definedName name="postales" hidden="1">{"'banner (abr)'!$A$14:$G$22"}</definedName>
    <definedName name="PP" hidden="1">{"PYGP",#N/A,TRUE,"PandL";"BALANCEP",#N/A,TRUE,"BS";"Estado Cash Flow",#N/A,TRUE,"CFlow";"debt",#N/A,TRUE,"Debt";"worcap",#N/A,TRUE,"WorCap";"Analisis Impuestos",#N/A,TRUE,"Tax"}</definedName>
    <definedName name="PPP">[16]FRECEFECBAILEYS!$C$15:$S$47</definedName>
    <definedName name="precio">#REF!</definedName>
    <definedName name="PREM">'[11].EvaluaciónTV'!#REF!</definedName>
    <definedName name="PREM2">#REF!</definedName>
    <definedName name="pren">'[58]pto nacional'!#REF!</definedName>
    <definedName name="PRENPC">[43]TITULO!#REF!</definedName>
    <definedName name="PRENSA" hidden="1">{"'banner (abr)'!$A$14:$G$22"}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hidden="1">{"'banner (abr)'!$A$14:$G$22"}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raCadena">#REF!</definedName>
    <definedName name="PRINT">#REF!</definedName>
    <definedName name="Print_Area_MI">#REF!</definedName>
    <definedName name="Print_Titles_MI">#REF!</definedName>
    <definedName name="PRINTL">#REF!</definedName>
    <definedName name="PRINTO">#REF!</definedName>
    <definedName name="PRODSUMM">#REF!</definedName>
    <definedName name="PRODUCTO">#REF!</definedName>
    <definedName name="PROMSUMM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InfoTV">#N/A</definedName>
    <definedName name="PUBSUMM">#REF!</definedName>
    <definedName name="put">[16]FRECEFECBAILEYS!$C$17:$T$45</definedName>
    <definedName name="q" hidden="1">{"'mayo'!$A$1:$AO$202"}</definedName>
    <definedName name="qe42e2e">[12]LARCAL!#REF!</definedName>
    <definedName name="qq" hidden="1">{"'banner (abr)'!$A$14:$G$22"}</definedName>
    <definedName name="QQQ">#N/A</definedName>
    <definedName name="qqqqqq" hidden="1">{"PYGP",#N/A,TRUE,"PandL";"BALANCEP",#N/A,TRUE,"BS";"Estado Cash Flow",#N/A,TRUE,"CFlow";"debt",#N/A,TRUE,"Debt";"worcap",#N/A,TRUE,"WorCap";"Analisis Impuestos",#N/A,TRUE,"Tax"}</definedName>
    <definedName name="QW">#REF!</definedName>
    <definedName name="qwer" hidden="1">{"Value to Sprint PCS",#N/A,FALSE,"Value to Sprint PCS";"Value to Affiliate",#N/A,FALSE,"Value of 8% Royalty";#N/A,#N/A,FALSE,"Value Summary"}</definedName>
    <definedName name="QWRQWRQWRQWRQWRQWRQWRQWRQWR">#REF!</definedName>
    <definedName name="ra">#REF!</definedName>
    <definedName name="RABATT">#REF!</definedName>
    <definedName name="RAD" hidden="1">{#N/A,#N/A,FALSE,"ABR";#N/A,#N/A,FALSE,"MAR";#N/A,#N/A,FALSE,"CUSTOS"}</definedName>
    <definedName name="RADIO" hidden="1">{"'banner (abr)'!$A$14:$G$22"}</definedName>
    <definedName name="RADIOC2">#REF!</definedName>
    <definedName name="RangoCabDía">#REF!</definedName>
    <definedName name="RangoCabInforme">#REF!</definedName>
    <definedName name="RangoDP1">#REF!</definedName>
    <definedName name="RangoDuración">#REF!</definedName>
    <definedName name="RangoHoras">#REF!</definedName>
    <definedName name="RangoPieDía">#REF!</definedName>
    <definedName name="RangoPieInforme">#REF!</definedName>
    <definedName name="Rappel">[12]LARCAL!#REF!</definedName>
    <definedName name="RATATO">[1]FRECEFECBAILEYS!#REF!</definedName>
    <definedName name="Rating">#REF!</definedName>
    <definedName name="rating2">#REF!</definedName>
    <definedName name="ratingAXN">#REF!</definedName>
    <definedName name="ratingCALLE13">#REF!</definedName>
    <definedName name="ratingCOSMO">#REF!</definedName>
    <definedName name="ratingDISCO">#REF!</definedName>
    <definedName name="ratingFOX">#REF!</definedName>
    <definedName name="Ratingn">#REF!</definedName>
    <definedName name="ratingNGC">#REF!</definedName>
    <definedName name="Ratings">#REF!</definedName>
    <definedName name="ratingSCIFI">#REF!</definedName>
    <definedName name="RATITO">[1]FRECEFECBAILEYS!#REF!</definedName>
    <definedName name="RCA">#N/A</definedName>
    <definedName name="recarga" hidden="1">{"'banner (abr)'!$A$14:$G$22"}</definedName>
    <definedName name="RECHARGE">#REF!</definedName>
    <definedName name="referente">'[61]costes referente'!$B$7:$G$23,'[61]costes referente'!$B$50:$G$66</definedName>
    <definedName name="REJILLA">#N/A</definedName>
    <definedName name="RELEASEL">#REF!</definedName>
    <definedName name="RELEASEO">#REF!</definedName>
    <definedName name="RENTL">#REF!</definedName>
    <definedName name="RENTO">#REF!</definedName>
    <definedName name="ReportName">#REF!</definedName>
    <definedName name="reseco">'[58]pto nacional'!#REF!</definedName>
    <definedName name="resemen">[43]TITULO!#REF!</definedName>
    <definedName name="ResFs">#REF!</definedName>
    <definedName name="ResPt">#REF!</definedName>
    <definedName name="ResTot">#REF!</definedName>
    <definedName name="RESUMEN">#REF!</definedName>
    <definedName name="RET">[1]FRECEFECBAILEYS!#REF!</definedName>
    <definedName name="rev">'[11].EvaluaciónTV'!#REF!</definedName>
    <definedName name="REVEGM" localSheetId="3">#REF!</definedName>
    <definedName name="REVEGM" localSheetId="0">#REF!</definedName>
    <definedName name="REVEGM">#REF!</definedName>
    <definedName name="revistas">[17]TVE!#REF!</definedName>
    <definedName name="rngCommentsBlank">#REF!</definedName>
    <definedName name="rngconceptbrand">#REF!</definedName>
    <definedName name="rngconceptproduct">#REF!</definedName>
    <definedName name="rngDescription">#REF!</definedName>
    <definedName name="rngfrontadvertiser">[62]front!$B$13</definedName>
    <definedName name="rngfrontcampaign">[62]front!$B$15</definedName>
    <definedName name="rngfrontdate">[62]front!$D$25</definedName>
    <definedName name="rngfrontdates">[62]front!$D$22</definedName>
    <definedName name="rngfrontglobalvalue">[62]front!$D$24</definedName>
    <definedName name="rngfrontmediuns">[62]front!$D$21</definedName>
    <definedName name="rngfrontversion">[62]front!$D$23</definedName>
    <definedName name="rnggm_planbrand">#REF!</definedName>
    <definedName name="rnggm_plancalendar">#REF!</definedName>
    <definedName name="rnggm_plancenter">#REF!</definedName>
    <definedName name="rnggm_planleft">#REF!</definedName>
    <definedName name="rnggm_planmonth">#REF!</definedName>
    <definedName name="rnggm_planothercosts">#REF!</definedName>
    <definedName name="rnggm_planproduct">#REF!</definedName>
    <definedName name="rnggm_planright">#REF!</definedName>
    <definedName name="rnggm_plansplit">#REF!</definedName>
    <definedName name="rnggm_plantheme">#REF!</definedName>
    <definedName name="rnggm_resumebrand">#REF!</definedName>
    <definedName name="rnggm_resumecosts">#REF!</definedName>
    <definedName name="rnggm_resumeline">#REF!</definedName>
    <definedName name="rnggm_resumeproduct">#REF!</definedName>
    <definedName name="rnggm_resumevatline">#REF!</definedName>
    <definedName name="rnggm_sepbrand">#REF!</definedName>
    <definedName name="rnggm_sepproduct">#REF!</definedName>
    <definedName name="rngin_planbrand">#REF!</definedName>
    <definedName name="rngin_plancalendar">#REF!</definedName>
    <definedName name="rngin_plancenter">#REF!</definedName>
    <definedName name="rngin_planleft">#REF!</definedName>
    <definedName name="rngin_planmonth">#REF!</definedName>
    <definedName name="rngin_planothercosts">#REF!</definedName>
    <definedName name="rngin_planproduct">#REF!</definedName>
    <definedName name="rngin_planright">#REF!</definedName>
    <definedName name="rngin_plansplit">#REF!</definedName>
    <definedName name="rngin_plantheme">#REF!</definedName>
    <definedName name="rngin_resumebrand">#REF!</definedName>
    <definedName name="rngin_resumecosts">#REF!</definedName>
    <definedName name="rngin_resumeline">#REF!</definedName>
    <definedName name="rngin_resumeproduct">#REF!</definedName>
    <definedName name="rngin_resumevatline">#REF!</definedName>
    <definedName name="rngin_sepbrand">#REF!</definedName>
    <definedName name="rngin_sepproduct">#REF!</definedName>
    <definedName name="rngIOyourcontact">#REF!</definedName>
    <definedName name="rngmediabrand">#REF!</definedName>
    <definedName name="rngmediaproduct">#REF!</definedName>
    <definedName name="rngmediatable">#REF!</definedName>
    <definedName name="rngmv_planbrand">#REF!</definedName>
    <definedName name="rngmv_plancalendar">#REF!</definedName>
    <definedName name="rngmv_plancenter">#REF!</definedName>
    <definedName name="rngmv_planleft">#REF!</definedName>
    <definedName name="rngmv_planmonth">#REF!</definedName>
    <definedName name="rngmv_planothercosts">#REF!</definedName>
    <definedName name="rngmv_planproduct">#REF!</definedName>
    <definedName name="rngmv_planright">#REF!</definedName>
    <definedName name="rngmv_plansplit">#REF!</definedName>
    <definedName name="rngmv_plantheme">#REF!</definedName>
    <definedName name="rngmv_resumebrand">#REF!</definedName>
    <definedName name="rngmv_resumecosts">#REF!</definedName>
    <definedName name="rngmv_resumeline">#REF!</definedName>
    <definedName name="rngmv_resumeproduct">#REF!</definedName>
    <definedName name="rngmv_resumevatline">#REF!</definedName>
    <definedName name="rngmv_sepbrand">#REF!</definedName>
    <definedName name="rngmv_sepproduct">#REF!</definedName>
    <definedName name="rngod_planbottom">#REF!</definedName>
    <definedName name="rngod_planbrand">#REF!</definedName>
    <definedName name="rngod_plancalendar">#REF!</definedName>
    <definedName name="rngod_plancenter">#REF!</definedName>
    <definedName name="rngod_planleft">#REF!</definedName>
    <definedName name="rngod_planmonth">#REF!</definedName>
    <definedName name="rngod_planothercosts">#REF!</definedName>
    <definedName name="rngod_planproduct">#REF!</definedName>
    <definedName name="rngod_planright">#REF!</definedName>
    <definedName name="rngod_plansplit">#REF!</definedName>
    <definedName name="rngod_plantheme">#REF!</definedName>
    <definedName name="rngod_resumebrand">#REF!</definedName>
    <definedName name="rngod_resumecosts">#REF!</definedName>
    <definedName name="rngod_resumeline">#REF!</definedName>
    <definedName name="rngod_resumeproduct">#REF!</definedName>
    <definedName name="rngod_resumevatline">#REF!</definedName>
    <definedName name="rngod_sepbrand">#REF!</definedName>
    <definedName name="rngod_sepproduct">#REF!</definedName>
    <definedName name="rngpr_evalbrand">#REF!</definedName>
    <definedName name="rngpr_evalproduct">#REF!</definedName>
    <definedName name="rngpr_evalright">#REF!</definedName>
    <definedName name="rngpr_evalrow">#REF!</definedName>
    <definedName name="rngpr_evalrows">#REF!</definedName>
    <definedName name="rngpr_evalsplit">#REF!</definedName>
    <definedName name="rngpr_evaltrps">#REF!</definedName>
    <definedName name="rngpr_planbottom">#REF!</definedName>
    <definedName name="rngpr_planbrand">#REF!</definedName>
    <definedName name="rngpr_plancalendar">#REF!</definedName>
    <definedName name="rngpr_plancenter">#REF!</definedName>
    <definedName name="rngpr_planleft">#REF!</definedName>
    <definedName name="rngpr_planmonth">#REF!</definedName>
    <definedName name="rngpr_planothercosts">#REF!</definedName>
    <definedName name="rngpr_planproduct">#REF!</definedName>
    <definedName name="rngpr_planright">#REF!</definedName>
    <definedName name="rngpr_plansplit">#REF!</definedName>
    <definedName name="rngpr_plantheme">#REF!</definedName>
    <definedName name="rngpr_resumebrand">#REF!</definedName>
    <definedName name="rngpr_resumecosts">#REF!</definedName>
    <definedName name="rngpr_resumeline">#REF!</definedName>
    <definedName name="rngpr_resumeproduct">#REF!</definedName>
    <definedName name="rngpr_resumevatline">#REF!</definedName>
    <definedName name="rngpr_sepbrand">#REF!</definedName>
    <definedName name="rngpr_sepproduct">#REF!</definedName>
    <definedName name="rngrd_evalbrand">#REF!</definedName>
    <definedName name="rngrd_evalproduct">#REF!</definedName>
    <definedName name="rngrd_evalstation">#REF!</definedName>
    <definedName name="rngrd_evaltot">#REF!</definedName>
    <definedName name="rngrd_evaltotalratings">#REF!</definedName>
    <definedName name="rngrd_planbottom">#REF!</definedName>
    <definedName name="rngrd_planbrand">#REF!</definedName>
    <definedName name="rngrd_plancalendar">#REF!</definedName>
    <definedName name="rngrd_plancenter">#REF!</definedName>
    <definedName name="rngrd_planleft">#REF!</definedName>
    <definedName name="rngrd_planmonth">#REF!</definedName>
    <definedName name="rngrd_planobs">#REF!</definedName>
    <definedName name="rngrd_planothercosts">#REF!</definedName>
    <definedName name="rngrd_planproduct">#REF!</definedName>
    <definedName name="rngrd_planright">#REF!</definedName>
    <definedName name="rngrd_plansplit">#REF!</definedName>
    <definedName name="rngrd_plansum">#REF!</definedName>
    <definedName name="rngrd_plantheme">#REF!</definedName>
    <definedName name="rngrd_resumebrand">#REF!</definedName>
    <definedName name="rngrd_resumecosts">#REF!</definedName>
    <definedName name="rngrd_resumeline">#REF!</definedName>
    <definedName name="rngrd_resumeproduct">#REF!</definedName>
    <definedName name="rngrd_resumevatline">#REF!</definedName>
    <definedName name="rngrd_sepbrand">#REF!</definedName>
    <definedName name="rngrd_sepproduct">#REF!</definedName>
    <definedName name="rngres_sepbrand">#REF!</definedName>
    <definedName name="rngres_sepproduct">#REF!</definedName>
    <definedName name="rngresume_monthline">#REF!</definedName>
    <definedName name="rngresume_othercosts">#REF!</definedName>
    <definedName name="rngresume_vatline">#REF!</definedName>
    <definedName name="rngresumebrand">#REF!</definedName>
    <definedName name="rngresumegm">#REF!</definedName>
    <definedName name="rngresumein">#REF!</definedName>
    <definedName name="rngresumemv">#REF!</definedName>
    <definedName name="rngresumeod">#REF!</definedName>
    <definedName name="rngresumepr1">#REF!</definedName>
    <definedName name="rngresumepr2">#REF!</definedName>
    <definedName name="rngresumeproduct">#REF!</definedName>
    <definedName name="rngresumerd">#REF!</definedName>
    <definedName name="rngresumetot">#REF!</definedName>
    <definedName name="rngresumetv1">#REF!</definedName>
    <definedName name="rngresumetv2">#REF!</definedName>
    <definedName name="rngTitle">#REF!</definedName>
    <definedName name="rngtv_evalgra4">#REF!</definedName>
    <definedName name="rngtv_evaltotcpr">#REF!</definedName>
    <definedName name="rngtv_evaltotdayparts">#REF!</definedName>
    <definedName name="rngtv_evaltotdaytype">#REF!</definedName>
    <definedName name="rngtv_evaltotinvest">#REF!</definedName>
    <definedName name="rngtv_evaltotlen">#REF!</definedName>
    <definedName name="rngtv_evaltotlocs">#REF!</definedName>
    <definedName name="rngtv_evaltotstations">#REF!</definedName>
    <definedName name="rngtv_evaltottrp">#REF!</definedName>
    <definedName name="rngtv_evaltotweeks">#REF!</definedName>
    <definedName name="rngtv_planbottom">#REF!</definedName>
    <definedName name="rngtv_planbottomday">#REF!</definedName>
    <definedName name="rngtv_planbrand">#REF!</definedName>
    <definedName name="rngtv_plancalendar">#REF!</definedName>
    <definedName name="rngtv_plancenter">#REF!</definedName>
    <definedName name="rngtv_plandaypart">#REF!</definedName>
    <definedName name="rngtv_planleft">#REF!</definedName>
    <definedName name="rngtv_planmonth">#REF!</definedName>
    <definedName name="rngtv_planobs">#REF!</definedName>
    <definedName name="rngtv_planothercosts">#REF!</definedName>
    <definedName name="rngtv_planproduct">#REF!</definedName>
    <definedName name="rngtv_planright">#REF!</definedName>
    <definedName name="rngtv_planstation">#REF!</definedName>
    <definedName name="rngtv_plantheme">#REF!</definedName>
    <definedName name="rngtv_plantottrp">#REF!</definedName>
    <definedName name="rngtv_resumebrand">#REF!</definedName>
    <definedName name="rngtv_resumecosts">#REF!</definedName>
    <definedName name="rngtv_resumeline">#REF!</definedName>
    <definedName name="rngtv_resumeproduct">#REF!</definedName>
    <definedName name="rngtv_resumevatline">#REF!</definedName>
    <definedName name="rngtv_sepbrand">#REF!</definedName>
    <definedName name="rngtv_sepproduct">#REF!</definedName>
    <definedName name="rngtv_septitle">#REF!</definedName>
    <definedName name="rngtvevalperiod">#REF!</definedName>
    <definedName name="rngtvevalproduct">#REF!</definedName>
    <definedName name="rngtvevalstations">#REF!</definedName>
    <definedName name="rocio" hidden="1">{"PYGP",#N/A,TRUE,"PandL";"BALANCEP",#N/A,TRUE,"BS";"Estado Cash Flow",#N/A,TRUE,"CFlow";"debt",#N/A,TRUE,"Debt";"worcap",#N/A,TRUE,"WorCap";"Analisis Impuestos",#N/A,TRUE,"Tax"}</definedName>
    <definedName name="Rollup">#REF!</definedName>
    <definedName name="ros">#REF!</definedName>
    <definedName name="rotacion2" hidden="1">{"'banner (abr)'!$A$14:$G$22"}</definedName>
    <definedName name="rr" hidden="1">{"'mayo'!$A$1:$AO$202"}</definedName>
    <definedName name="rrr">[17]TVE!#REF!</definedName>
    <definedName name="RTP" hidden="1">{#N/A,#N/A,FALSE,"ABR";#N/A,#N/A,FALSE,"MAR";#N/A,#N/A,FALSE,"CUSTOS"}</definedName>
    <definedName name="RUI" hidden="1">{#N/A,#N/A,FALSE,"ABR";#N/A,#N/A,FALSE,"MAR";#N/A,#N/A,FALSE,"CUSTOS"}</definedName>
    <definedName name="RUIO" hidden="1">{#N/A,#N/A,FALSE,"ABR";#N/A,#N/A,FALSE,"MAR";#N/A,#N/A,FALSE,"CUSTOS"}</definedName>
    <definedName name="RUIP" hidden="1">{#N/A,#N/A,FALSE,"ABR";#N/A,#N/A,FALSE,"MAR";#N/A,#N/A,FALSE,"CUSTOS"}</definedName>
    <definedName name="RWESDF" hidden="1">{"'mayo'!$A$1:$AO$202"}</definedName>
    <definedName name="RY">'[3]TVE20"'!#REF!</definedName>
    <definedName name="S">{"PYGP",#N/A,TRUE,"PandL";"BALANCEP",#N/A,TRUE,"BS";"Estado Cash Flow",#N/A,TRUE,"CFlow";"debt",#N/A,TRUE,"Debt";"worcap",#N/A,TRUE,"WorCap";"Analisis Impuestos",#N/A,TRUE,"Tax"}</definedName>
    <definedName name="S_Reg">#REF!</definedName>
    <definedName name="S16Alvo">#REF!</definedName>
    <definedName name="S16Segmento">#REF!</definedName>
    <definedName name="saa" hidden="1">{"'banner (abr)'!$A$14:$G$22"}</definedName>
    <definedName name="SAL.TV">#REF!</definedName>
    <definedName name="sasaas" hidden="1">{"'banner (abr)'!$A$14:$G$22"}</definedName>
    <definedName name="SAVE">#REF!</definedName>
    <definedName name="sch">#REF!</definedName>
    <definedName name="SCH_IG2">#N/A</definedName>
    <definedName name="SCH_IG4">#N/A</definedName>
    <definedName name="SCH_IG6">#N/A</definedName>
    <definedName name="SCH_IG7">#N/A</definedName>
    <definedName name="SCH1_NY">#REF!</definedName>
    <definedName name="SCH2_NY">#REF!</definedName>
    <definedName name="SCH3_NY">#REF!</definedName>
    <definedName name="SCH33A">#N/A</definedName>
    <definedName name="SCH36A">#N/A</definedName>
    <definedName name="schedule">#REF!</definedName>
    <definedName name="SCHFS30">#N/A</definedName>
    <definedName name="SCHFS30A">#N/A</definedName>
    <definedName name="SCHFS31">#N/A</definedName>
    <definedName name="SCHFS32">#N/A</definedName>
    <definedName name="SCHFS34">#N/A</definedName>
    <definedName name="SCHFS34A">#N/A</definedName>
    <definedName name="SCHFS35">#N/A</definedName>
    <definedName name="SCHFS35A">#N/A</definedName>
    <definedName name="SCHFS35B">#N/A</definedName>
    <definedName name="SCHFS36">#N/A</definedName>
    <definedName name="SCHFS36A">#N/A</definedName>
    <definedName name="SCHFS38">#N/A</definedName>
    <definedName name="SCHFS39_2">#N/A</definedName>
    <definedName name="SCHFS40_1">#N/A</definedName>
    <definedName name="SCHFS40_2">#N/A</definedName>
    <definedName name="sd">#REF!</definedName>
    <definedName name="sda" hidden="1">{"'banner (abr)'!$A$14:$G$22"}</definedName>
    <definedName name="SDF" hidden="1">{"'banner (abr)'!$A$14:$G$22"}</definedName>
    <definedName name="sdfasgf">#REF!</definedName>
    <definedName name="sdfh" hidden="1">{"'banner (abr)'!$A$14:$G$22"}</definedName>
    <definedName name="sdfhsdfh" hidden="1">{"'banner (abr)'!$A$14:$G$22"}</definedName>
    <definedName name="sdfhsfdh" hidden="1">{"'banner (abr)'!$A$14:$G$22"}</definedName>
    <definedName name="seg">[1]FRECEFECBAILEYS!#REF!</definedName>
    <definedName name="Segmentacion">#REF!</definedName>
    <definedName name="Segmentación">#REF!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f">[63]PUBOBJ1!#REF!</definedName>
    <definedName name="SF1ADVL">#REF!</definedName>
    <definedName name="SF1ADVO">#REF!</definedName>
    <definedName name="SF1L">#REF!</definedName>
    <definedName name="SF1O">#REF!</definedName>
    <definedName name="SF1P">#REF!</definedName>
    <definedName name="SF1PRTL">#REF!</definedName>
    <definedName name="SF1PRTO">#REF!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sgsgsgsg">#REF!</definedName>
    <definedName name="sgsseSEGegASEGSEG">#REF!</definedName>
    <definedName name="SI">[17]TVE!#REF!</definedName>
    <definedName name="sil">[1]FRECEFECBAILEYS!#REF!</definedName>
    <definedName name="SILVIA">[16]FRECEFECBAILEYS!$C$15:$S$47</definedName>
    <definedName name="SINK">[1]FRECEFECBAILEYS!#REF!</definedName>
    <definedName name="SINK1">[1]FRECEFECBAILEYS!#REF!</definedName>
    <definedName name="SINO">[41]Hoja1!$A$1:$A$2</definedName>
    <definedName name="SIXMONTH">#REF!</definedName>
    <definedName name="SLDJFKGH" hidden="1">{"'banner (abr)'!$A$14:$G$22"}</definedName>
    <definedName name="SOLUCIONES" hidden="1">{"'banner (abr)'!$A$14:$G$22"}</definedName>
    <definedName name="Soporte">#REF!</definedName>
    <definedName name="SOVV">#REF!</definedName>
    <definedName name="SS" hidden="1">{"'mayo'!$A$1:$AO$202"}</definedName>
    <definedName name="SSDDEGM" localSheetId="3">#REF!</definedName>
    <definedName name="SSDDEGM" localSheetId="0">#REF!</definedName>
    <definedName name="SSDDEGM">#REF!</definedName>
    <definedName name="SSS">#REF!</definedName>
    <definedName name="sssss" hidden="1">{"'banner (abr)'!$A$14:$G$22"}</definedName>
    <definedName name="ssssssss" hidden="1">{"'banner (abr)'!$A$14:$G$22"}</definedName>
    <definedName name="Station">[64]Main!$S$7:$S$11</definedName>
    <definedName name="STG">'[3]TVE20"'!#REF!</definedName>
    <definedName name="STILO">#REF!</definedName>
    <definedName name="StrategyCalendarDate">[17]TVE!#REF!</definedName>
    <definedName name="StrategyDatabase">#REF!</definedName>
    <definedName name="StrategyRecord">#REF!</definedName>
    <definedName name="SumaClicksC">#REF!</definedName>
    <definedName name="SumaCosteNegociadoC">#REF!</definedName>
    <definedName name="SumaCosteNegociadoI">#REF!</definedName>
    <definedName name="SumaCosteNegociadoV">#REF!</definedName>
    <definedName name="SumaCosteNetoC">#REF!</definedName>
    <definedName name="SumaCosteNetoI">#REF!</definedName>
    <definedName name="SumaCosteNetoV">#REF!</definedName>
    <definedName name="SumaCosteTarifaC">#REF!</definedName>
    <definedName name="SumaCosteTarifaI">#REF!</definedName>
    <definedName name="SumaImpresionesC">#REF!</definedName>
    <definedName name="SumaImpresionesI">#REF!</definedName>
    <definedName name="SUMM">#REF!</definedName>
    <definedName name="SUMMARY">#REF!</definedName>
    <definedName name="SUMMP">#REF!</definedName>
    <definedName name="SURF">#REF!</definedName>
    <definedName name="T" hidden="1">{"'banner (abr)'!$A$14:$G$22"}</definedName>
    <definedName name="Tamanyo">#REF!</definedName>
    <definedName name="Tamaño">#REF!</definedName>
    <definedName name="target" hidden="1">{"'banner (abr)'!$A$14:$G$22"}</definedName>
    <definedName name="target2" hidden="1">{"'banner (abr)'!$A$14:$G$22"}</definedName>
    <definedName name="Tarifa_ABC">+#REF!+#REF!+#REF!+#REF!+#REF!+#REF!+#REF!+#REF!+#REF!+#REF!+#REF!+#REF!</definedName>
    <definedName name="TarifaV">#REF!</definedName>
    <definedName name="Tecnologia">#REF!</definedName>
    <definedName name="Tecnologia10impresionesvcpm">#REF!</definedName>
    <definedName name="Tecnologia11impresionesvcpm">'[45]Barclays DPM Digital'!#REF!</definedName>
    <definedName name="Tecnologia12impresionesvcpm">'[45]Barclays DPM Digital'!#REF!</definedName>
    <definedName name="Tecnologia16impresionesvcpm">#REF!</definedName>
    <definedName name="Tecnologia20impresionesvcpm">#REF!</definedName>
    <definedName name="Tecnologia2impresionesvcpm">#REF!</definedName>
    <definedName name="Tecnologia2unidadescpc">#REF!</definedName>
    <definedName name="Tecnologia3impresionesvcpm">'[45]Barclays DPM Digital'!#REF!</definedName>
    <definedName name="Tecnologia4impresionesvcpm">#REF!</definedName>
    <definedName name="Tecnologia4unidadescpa">'[45]Barclays DPM Digital'!#REF!</definedName>
    <definedName name="Tecnologia5impresionesvcpm">'[45]Barclays DPM Digital'!#REF!</definedName>
    <definedName name="TecnologiaExtendida">#REF!</definedName>
    <definedName name="tecnologiaIClicksV">'[18]Alfa Giulietta Q2 2015'!#REF!</definedName>
    <definedName name="tecnologiaICosteNetoV">#REF!</definedName>
    <definedName name="tecnologiaIImpresionesV">#REF!</definedName>
    <definedName name="tecnologiaITarifaV">#REF!</definedName>
    <definedName name="TELE5">#REF!</definedName>
    <definedName name="TELEM">[43]TITULO!#REF!</definedName>
    <definedName name="TERRITORY">#REF!</definedName>
    <definedName name="tie" hidden="1">{"Value to Sprint PCS",#N/A,FALSE,"Value to Sprint PCS";"Value to Affiliate",#N/A,FALSE,"Value of 8% Royalty";#N/A,#N/A,FALSE,"Value Summary"}</definedName>
    <definedName name="TipoCosteC">#REF!</definedName>
    <definedName name="TipoCosteI">#REF!</definedName>
    <definedName name="TipoCosteV">#REF!</definedName>
    <definedName name="TipoCreatividad">#REF!</definedName>
    <definedName name="TIPOGESTION" localSheetId="3">#REF!</definedName>
    <definedName name="TIPOGESTION" localSheetId="0">#REF!</definedName>
    <definedName name="TIPOGESTION">#REF!</definedName>
    <definedName name="TIPOLOGIA" localSheetId="3">#REF!</definedName>
    <definedName name="Tipologia" localSheetId="0">#REF!</definedName>
    <definedName name="TIPOLOGIA">#REF!</definedName>
    <definedName name="TipologiaG">#REF!</definedName>
    <definedName name="TIPOLOGIAS" localSheetId="0">[65]listas!$A$2:$A$3</definedName>
    <definedName name="TIPOLOGIAS">[66]listas!$A$2:$A$3</definedName>
    <definedName name="TIPOLOGIAS_DE_GESTION" localSheetId="0">[65]listas!$B$2:$B$4</definedName>
    <definedName name="TIPOLOGIAS_DE_GESTION">[66]listas!$B$2:$B$4</definedName>
    <definedName name="TIT">[37]TITULO!#REF!</definedName>
    <definedName name="Titulo">#REF!</definedName>
    <definedName name="titulo9">[17]TVE!#REF!</definedName>
    <definedName name="TITULOCAL">#REF!</definedName>
    <definedName name="_xlnm.Print_Titles" localSheetId="1">'Control de Cambios'!$1:$2</definedName>
    <definedName name="_xlnm.Print_Titles" localSheetId="2">Justificacion!$1:$2</definedName>
    <definedName name="_xlnm.Print_Titles" localSheetId="5">Materiales!$11:$11</definedName>
    <definedName name="_xlnm.Print_Titles" localSheetId="3">Òptico!$1:$2</definedName>
    <definedName name="_xlnm.Print_Titles" localSheetId="4">'Plan Prensa'!$1:$15</definedName>
    <definedName name="_xlnm.Print_Titles">#N/A</definedName>
    <definedName name="titulos2">[17]TVE!#REF!</definedName>
    <definedName name="TOTAL">#REF!</definedName>
    <definedName name="total_grp_compra">#REF!</definedName>
    <definedName name="total_grp_planif">#REF!</definedName>
    <definedName name="total_importe">#REF!</definedName>
    <definedName name="TotalSiteV">#REF!</definedName>
    <definedName name="tr">#REF!</definedName>
    <definedName name="TRAKREPT">#REF!</definedName>
    <definedName name="trr">[17]TVE!#REF!</definedName>
    <definedName name="TSFJUN15" hidden="1">{#N/A,#N/A,FALSE,"ABR";#N/A,#N/A,FALSE,"MAR";#N/A,#N/A,FALSE,"CUSTOS"}</definedName>
    <definedName name="tt">#REF!</definedName>
    <definedName name="TTT" hidden="1">{#N/A,#N/A,FALSE,"ABR";#N/A,#N/A,FALSE,"MAR";#N/A,#N/A,FALSE,"CUSTOS"}</definedName>
    <definedName name="TTTTT" hidden="1">{"'banner (abr)'!$A$14:$G$22"}</definedName>
    <definedName name="tuio" hidden="1">{"'banner (abr)'!$A$14:$G$22"}</definedName>
    <definedName name="TV.Alvo">#REF!</definedName>
    <definedName name="TV.Faixa_Horaria">#REF!</definedName>
    <definedName name="TV.Footer">#REF!</definedName>
    <definedName name="TV.Header">#REF!</definedName>
    <definedName name="TV.Header0">#REF!</definedName>
    <definedName name="TV.Marca">#REF!</definedName>
    <definedName name="TV.Rodape">#REF!</definedName>
    <definedName name="TV.SubMarca">#REF!</definedName>
    <definedName name="TVE" hidden="1">{"'mayo'!$A$1:$AO$202"}</definedName>
    <definedName name="TVI" hidden="1">{#N/A,#N/A,FALSE,"ABR";#N/A,#N/A,FALSE,"MAR";#N/A,#N/A,FALSE,"CUSTOS"}</definedName>
    <definedName name="TVMURC">#REF!</definedName>
    <definedName name="TY">'[3]TVE20"'!#REF!</definedName>
    <definedName name="tyh">#REF!</definedName>
    <definedName name="UKGJUY">[55]PREMISES!#REF!</definedName>
    <definedName name="ukk">'[3]TVE20"'!#REF!</definedName>
    <definedName name="UnidadesCPVV113844">'[32]Plan Digital'!#REF!</definedName>
    <definedName name="UnidadesCPVV113845">'[32]Plan Digital'!#REF!</definedName>
    <definedName name="UnidadesCPVV113856">'[32]Plan Digital'!#REF!</definedName>
    <definedName name="US_">#REF!</definedName>
    <definedName name="UU">#REF!</definedName>
    <definedName name="uyhi" hidden="1">{"'mayo'!$A$1:$AO$202"}</definedName>
    <definedName name="v">#REF!</definedName>
    <definedName name="VAL_1">#REF!</definedName>
    <definedName name="VAL_2">#REF!</definedName>
    <definedName name="VAL_3">#REF!</definedName>
    <definedName name="ValFs">#REF!</definedName>
    <definedName name="ValorCosteCcf">#REF!</definedName>
    <definedName name="ValorCosteCcpc">#REF!</definedName>
    <definedName name="ValorCosteCcpm">#REF!</definedName>
    <definedName name="ValorCosteIcpm">#REF!</definedName>
    <definedName name="ValPt">#REF!</definedName>
    <definedName name="ValTot">#REF!</definedName>
    <definedName name="var">[1]FRECEFECBAILEYS!#REF!</definedName>
    <definedName name="varios">[1]FRECEFECBAILEYS!#REF!</definedName>
    <definedName name="veckonr">[0]!veckonr</definedName>
    <definedName name="VGN">#REF!</definedName>
    <definedName name="vgv">'[3]TVE20"'!#REF!</definedName>
    <definedName name="visuales">#REF!</definedName>
    <definedName name="VV">#REF!</definedName>
    <definedName name="VVV">[17]TVE!#REF!</definedName>
    <definedName name="W">#REF!</definedName>
    <definedName name="WE">'[3]TVE20"'!#REF!</definedName>
    <definedName name="Website">#REF!</definedName>
    <definedName name="WEFF">#REF!</definedName>
    <definedName name="wer" hidden="1">{"'banner (abr)'!$A$14:$G$22"}</definedName>
    <definedName name="Werbeformate">#REF!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Kostenplan._.national." localSheetId="1" hidden="1">{#N/A,#N/A,FALSE,"Kostenplan"}</definedName>
    <definedName name="wrn.Kostenplan._.national." localSheetId="0" hidden="1">{#N/A,#N/A,FALSE,"Kostenplan"}</definedName>
    <definedName name="wrn.Kostenplan._.national." hidden="1">{#N/A,#N/A,FALSE,"Kostenplan"}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hidden="1">{"Efecto Variaciones Modelo",#N/A,TRUE,"Variations";"Hipotesis Variaciones Modelo",#N/A,TRUE,"Hipot Varia"}</definedName>
    <definedName name="wrn_KP_national" localSheetId="1" hidden="1">{#N/A,#N/A,FALSE,"Kostenplan"}</definedName>
    <definedName name="wrn_KP_national" localSheetId="0" hidden="1">{#N/A,#N/A,FALSE,"Kostenplan"}</definedName>
    <definedName name="wrn_KP_national" hidden="1">{#N/A,#N/A,FALSE,"Kostenplan"}</definedName>
    <definedName name="wumkgyk">[42]PUBOBJ1!#REF!</definedName>
    <definedName name="ww">#REF!</definedName>
    <definedName name="x" hidden="1">{"'banner (abr)'!$A$14:$G$22"}</definedName>
    <definedName name="x23ed">[12]LARCAL!#REF!</definedName>
    <definedName name="xAxis1">#REF!</definedName>
    <definedName name="XAXISID">#REF!</definedName>
    <definedName name="XCG" hidden="1">{"'banner (abr)'!$A$14:$G$22"}</definedName>
    <definedName name="xfgfdgdf">#REF!</definedName>
    <definedName name="XRFTH" hidden="1">{#N/A,#N/A,FALSE,"ABR";#N/A,#N/A,FALSE,"MAR";#N/A,#N/A,FALSE,"CUSTOS"}</definedName>
    <definedName name="xsfzsethrthkedoiuwsifjALjn" hidden="1">{"'banner (abr)'!$A$14:$G$22"}</definedName>
    <definedName name="XTRACT_HALF_YEA">#N/A</definedName>
    <definedName name="xx">#N/A</definedName>
    <definedName name="xxx">[12]LARCAL!#REF!</definedName>
    <definedName name="xxxx">[12]LARCAL!#REF!</definedName>
    <definedName name="XXXXX" hidden="1">{"'banner (abr)'!$A$14:$G$22"}</definedName>
    <definedName name="Y">#REF!</definedName>
    <definedName name="YFG">'[3]TVE20"'!#REF!</definedName>
    <definedName name="yr" hidden="1">{"DCF1",#N/A,TRUE,"DCF";"Analisis Wacc",#N/A,TRUE,"WACC"}</definedName>
    <definedName name="ytdh">#REF!</definedName>
    <definedName name="yy" hidden="1">{"'banner (abr)'!$A$14:$G$22"}</definedName>
    <definedName name="ZDH" hidden="1">#REF!</definedName>
    <definedName name="ZSDFS">[1]FRECEFECBAILEYS!#REF!</definedName>
    <definedName name="ZZZZZ">#N/A</definedName>
    <definedName name="ZZZZZZZZZZZZZZZZZZZZ" hidden="1">{"'banner (abr)'!$A$14:$G$22"}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9" l="1"/>
  <c r="E33" i="19" s="1"/>
  <c r="C32" i="19"/>
  <c r="A7" i="19"/>
  <c r="C16" i="17"/>
  <c r="C15" i="17"/>
  <c r="C19" i="17"/>
  <c r="C13" i="17"/>
  <c r="C26" i="17"/>
  <c r="C25" i="17"/>
  <c r="C24" i="17"/>
  <c r="C22" i="17"/>
  <c r="C21" i="17"/>
  <c r="C20" i="17"/>
  <c r="C18" i="17"/>
  <c r="C14" i="17"/>
  <c r="C7" i="17"/>
  <c r="C6" i="17"/>
  <c r="C5" i="17"/>
  <c r="C12" i="17"/>
  <c r="D5" i="16"/>
  <c r="C5" i="16"/>
  <c r="C8" i="15"/>
  <c r="C35" i="19" l="1"/>
  <c r="G34" i="19" l="1"/>
  <c r="G35" i="19" l="1"/>
  <c r="H38" i="19" s="1"/>
  <c r="H34" i="19" l="1"/>
  <c r="H35" i="19" s="1"/>
  <c r="H39" i="19"/>
  <c r="H40" i="19" s="1"/>
  <c r="H41" i="19" l="1"/>
</calcChain>
</file>

<file path=xl/sharedStrings.xml><?xml version="1.0" encoding="utf-8"?>
<sst xmlns="http://schemas.openxmlformats.org/spreadsheetml/2006/main" count="177" uniqueCount="138">
  <si>
    <t>CAMPAÑA Nº :</t>
  </si>
  <si>
    <t>MEDIO</t>
  </si>
  <si>
    <t>TOTAL Nº</t>
  </si>
  <si>
    <t>DTO.NEG.</t>
  </si>
  <si>
    <t>INSER.</t>
  </si>
  <si>
    <t>FORMATO</t>
  </si>
  <si>
    <t>Grp's</t>
  </si>
  <si>
    <t>TP</t>
  </si>
  <si>
    <t>CORE</t>
  </si>
  <si>
    <t>SOPORTE</t>
  </si>
  <si>
    <t>PRENSA</t>
  </si>
  <si>
    <t>PLAN MEDIOS IMPRESOS</t>
  </si>
  <si>
    <t>TOTALES</t>
  </si>
  <si>
    <t>Anunciante:</t>
  </si>
  <si>
    <t>Campaña:</t>
  </si>
  <si>
    <t>TOTAL NETO</t>
  </si>
  <si>
    <t>Agencia</t>
  </si>
  <si>
    <t>Cliente</t>
  </si>
  <si>
    <t>Anunciante</t>
  </si>
  <si>
    <t>Division</t>
  </si>
  <si>
    <t>Categoría</t>
  </si>
  <si>
    <t>Marca</t>
  </si>
  <si>
    <t>Producto</t>
  </si>
  <si>
    <t>JUSTIFICACIÓN TÁCTICA</t>
  </si>
  <si>
    <t>CONTROL DE CAMBIOS EN VERSIONES DE PLAN</t>
  </si>
  <si>
    <t>Notas</t>
  </si>
  <si>
    <t>Número de versión</t>
  </si>
  <si>
    <t>ENTREGA DE MATERIALES  MEDIOS GRÁFICOS</t>
  </si>
  <si>
    <t>Cliente / Agencia:</t>
  </si>
  <si>
    <t>Teléfono:</t>
  </si>
  <si>
    <t>Agencia creativa:</t>
  </si>
  <si>
    <t xml:space="preserve">Fecha petición: </t>
  </si>
  <si>
    <t>Contacto:</t>
  </si>
  <si>
    <t>Soporte</t>
  </si>
  <si>
    <t>Direccion</t>
  </si>
  <si>
    <t>Formato</t>
  </si>
  <si>
    <t xml:space="preserve">Medidas </t>
  </si>
  <si>
    <t>Motivo</t>
  </si>
  <si>
    <t>Observaciones</t>
  </si>
  <si>
    <t>CORE2</t>
  </si>
  <si>
    <t>Plan Versión</t>
  </si>
  <si>
    <t>PÁGINA COLOR</t>
  </si>
  <si>
    <t>325 x 230</t>
  </si>
  <si>
    <t>EL DISTRITO ED.BARAJAS, HORTALEZA Y FUENCARRAL/EL PARDO</t>
  </si>
  <si>
    <t>GENTE ED. MADRID</t>
  </si>
  <si>
    <t>296 x 250</t>
  </si>
  <si>
    <t>QUIJOTES</t>
  </si>
  <si>
    <t>TARIFA SOCIAL</t>
  </si>
  <si>
    <t>AL CABO DE LA CALLE ED. ALCORCÓN</t>
  </si>
  <si>
    <t>320 x 225</t>
  </si>
  <si>
    <t>AL CABO DE LA CALLE ED. GETAFE</t>
  </si>
  <si>
    <t>297 X 210</t>
  </si>
  <si>
    <t>310 X 253</t>
  </si>
  <si>
    <t>GETAFE AL DIA</t>
  </si>
  <si>
    <t>340 X 256</t>
  </si>
  <si>
    <t>LA VOZ SIERRA NORTE</t>
  </si>
  <si>
    <t xml:space="preserve">20 MINUTOS ED.MADRID </t>
  </si>
  <si>
    <t>316 X 254</t>
  </si>
  <si>
    <t xml:space="preserve">QUÉ! ED.MADRID </t>
  </si>
  <si>
    <t>323,3 X 229</t>
  </si>
  <si>
    <t>EL ESPEJO DE ARANJUEZ Y SU COMARCA</t>
  </si>
  <si>
    <t>343 x 260</t>
  </si>
  <si>
    <t>AL CABO DE LA CALLE ED. LEGANÉS</t>
  </si>
  <si>
    <t>AL CABO DE LA CALLE ED. PINTO</t>
  </si>
  <si>
    <t>AL CABO DE LA CALLE ED. SUROESTE</t>
  </si>
  <si>
    <t>MÓSTOLES AL DIA</t>
  </si>
  <si>
    <t>LEGANÉS AL DIA</t>
  </si>
  <si>
    <t>GACETA LOCAL - HORTALEZA/SUR</t>
  </si>
  <si>
    <t>LA COMARCA</t>
  </si>
  <si>
    <t>360 X 260</t>
  </si>
  <si>
    <t>LA VOZ CASAR</t>
  </si>
  <si>
    <t>LA VOZ ALGETE</t>
  </si>
  <si>
    <t>Contacto Maxus:</t>
  </si>
  <si>
    <t xml:space="preserve">Fecha entrega material </t>
  </si>
  <si>
    <t>ÁMBITO</t>
  </si>
  <si>
    <t xml:space="preserve">* Informar de la existencia de la Tarifa Social a las familias que atraviesan dificultades económicas, </t>
  </si>
  <si>
    <t xml:space="preserve">* Incrementar el número de abonados a esta tarifa y </t>
  </si>
  <si>
    <t xml:space="preserve">* Mejorar la percepción de Canal Gestión,  </t>
  </si>
  <si>
    <t>Realizamos una acción en Prensa que consiste en:</t>
  </si>
  <si>
    <t xml:space="preserve">Utilización de los soportes Gratuitos y de Proximidad de la Comunidad de Madrid </t>
  </si>
  <si>
    <t xml:space="preserve">* 20 Minutos </t>
  </si>
  <si>
    <t xml:space="preserve">Para alcanzar a los objetivos de campaña:  </t>
  </si>
  <si>
    <t xml:space="preserve">Sólo una adaptación para todos los diarios </t>
  </si>
  <si>
    <t>Marisol Martin; Isabel Barbero</t>
  </si>
  <si>
    <t>Público Objetivo:  Individuos de 25 a 65 años con capacidad para afrontar este tipo de gastos de ingresos bajos o mínimos y dificultades para llegar a fin de mes.</t>
  </si>
  <si>
    <t>Pendiente de definir con los soportes</t>
  </si>
  <si>
    <t>Alcandora</t>
  </si>
  <si>
    <t>EL DISTRITO ED.MONCLOA / ARAVACA, CENTRO Y LATINA</t>
  </si>
  <si>
    <t>21% IVA NETO + COMISIÓN</t>
  </si>
  <si>
    <t>TOTAL NETO + IVA + COMISIÓN</t>
  </si>
  <si>
    <t>2% COMISIÓN</t>
  </si>
  <si>
    <t>SOS</t>
  </si>
  <si>
    <t>RADIO</t>
  </si>
  <si>
    <t>ÓPTICO CAMPAÑA</t>
  </si>
  <si>
    <t>PLAN DE MEDIOS</t>
  </si>
  <si>
    <t>* Individuos de 25 a 65 años Clase Social Media Baja y Baja, 656.231 ind.</t>
  </si>
  <si>
    <t>Definido según las variables del EGM como:</t>
  </si>
  <si>
    <t>Con periodicidad semanal, estaremos con 3 inserciones mes</t>
  </si>
  <si>
    <t>Para llegar a todo el área de Acción, concentramos en aquellos soportes que tienen la mayor cobertura y asegurarnos los máximos contactos</t>
  </si>
  <si>
    <t>Con periodicidad diaria, recomendamos tener un mínimo de 1 inserción por semana</t>
  </si>
  <si>
    <t>* Qué! y Gente</t>
  </si>
  <si>
    <t>* Por una parte, tenemos soportes que tienen una distribución única en distintas poblaciones. Generalmente, son soportes mensuales, por lo que estaremos con 1 inserción</t>
  </si>
  <si>
    <t xml:space="preserve">* En aquellas poblaciones en los que existan más de un soporte, seleccionamos el que tenga mayor difusión. </t>
  </si>
  <si>
    <t>Reforzamos con los soportes de proximidad cubriendo el mayor área de la Comunidad de Madrid</t>
  </si>
  <si>
    <t xml:space="preserve">            por lo que para llegar al mayor número de contactos, recomendamos utilizarlos alternando nº inserciones en cada grupo. (Al Día, Al Cabo, El Buzón y Soy de.)</t>
  </si>
  <si>
    <t xml:space="preserve">          - Sin embargo, nos encontramos que para poder tener presencia en todos los grupos, en el Sur de Madrid existen varias cabeceras de distintos grupos, </t>
  </si>
  <si>
    <t>Recomendamos concentrar la acción en las 2 primeras semanas coincidiendo con la salida de la campaña de prensa.</t>
  </si>
  <si>
    <t xml:space="preserve">Reforzamos la campaña en el medio radio para alcanzar la mayor Notoriedad y Eficiacia de campaña. El medio, nos ayudará a ampliar la cobertura, sobre todo, en aquellas </t>
  </si>
  <si>
    <t xml:space="preserve">personas que no tienen el hábito de leer Prensa </t>
  </si>
  <si>
    <t xml:space="preserve">* Utilizaremos las principales emisoras de Radio Fórmula, al ser las que tienen un mayor consumo en el target y tendremos también un pequeño refuerzo en la Radio Generalista </t>
  </si>
  <si>
    <t>* Reforzaremos también en emisoras dirigidas a la población latina (Ke Buena y Top) y al público más masculino con Radio Marca.</t>
  </si>
  <si>
    <t xml:space="preserve">   para aumentar la Cobertura. </t>
  </si>
  <si>
    <t>L</t>
  </si>
  <si>
    <t>1 INSERCIÓN</t>
  </si>
  <si>
    <t>Comunidad de Madrid</t>
  </si>
  <si>
    <t>Campaña</t>
  </si>
  <si>
    <t>Periodo</t>
  </si>
  <si>
    <t xml:space="preserve">Versión </t>
  </si>
  <si>
    <t xml:space="preserve">21% IVA </t>
  </si>
  <si>
    <t xml:space="preserve">TOTAL NETO + IVA </t>
  </si>
  <si>
    <t>MADRID</t>
  </si>
  <si>
    <t>M</t>
  </si>
  <si>
    <t>X</t>
  </si>
  <si>
    <t>J</t>
  </si>
  <si>
    <t>V</t>
  </si>
  <si>
    <t>S</t>
  </si>
  <si>
    <t>D</t>
  </si>
  <si>
    <t>SECCIÓN</t>
  </si>
  <si>
    <t>Tarifa mód.</t>
  </si>
  <si>
    <t>TOTAL TARIFA</t>
  </si>
  <si>
    <t>Consejeria de Transportes, Movilidad e Infraestructuras</t>
  </si>
  <si>
    <t>“ACONDICIONAMIENTO Y MEJORA DE ACCESOS EN LA MARGEN DERECHA DE LA CARRETERA M-104. TRAMO: P.K 0+850 A P.K 1+100”</t>
  </si>
  <si>
    <t>LA RAZÓN ED. MADRID</t>
  </si>
  <si>
    <t xml:space="preserve"> 3 col x 3 mód</t>
  </si>
  <si>
    <t>EXPROPIACIONES b/n</t>
  </si>
  <si>
    <t>Aprobado</t>
  </si>
  <si>
    <t>17 marzo 2020</t>
  </si>
  <si>
    <t>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</si>
</sst>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.0"/>
    <numFmt numFmtId="167" formatCode="&quot;$&quot;#,##0;\-&quot;$&quot;#,##0"/>
    <numFmt numFmtId="168" formatCode="_-* #,##0\ _z_³_-;\-* #,##0\ _z_³_-;_-* &quot;-&quot;\ _z_³_-;_-@_-"/>
    <numFmt numFmtId="169" formatCode="_-* #,##0.00\ _z_³_-;\-* #,##0.00\ _z_³_-;_-* &quot;-&quot;??\ _z_³_-;_-@_-"/>
    <numFmt numFmtId="170" formatCode="_-* #,##0.00\ [$€-1]_-;\-* #,##0.00\ [$€-1]_-;_-* &quot;-&quot;??\ [$€-1]_-"/>
    <numFmt numFmtId="171" formatCode="_-* #,##0.00\ [$€]_-;\-* #,##0.00\ [$€]_-;_-* &quot;-&quot;??\ [$€]_-;_-@_-"/>
    <numFmt numFmtId="172" formatCode="_-* #.##0.00\ &quot;€&quot;_-;\-* #.##0.00\ &quot;€&quot;_-;_-* &quot;-&quot;??\ &quot;€&quot;_-;_-@_-"/>
    <numFmt numFmtId="173" formatCode="_-* #,##0&quot;Pts&quot;_-;\-* #,##0&quot;Pts&quot;_-;_-* &quot;-&quot;&quot;Pts&quot;_-;_-@_-"/>
    <numFmt numFmtId="174" formatCode="_-* #,##0.00&quot;Pts&quot;_-;\-* #,##0.00&quot;Pts&quot;_-;_-* &quot;-&quot;??&quot;Pts&quot;_-;_-@_-"/>
    <numFmt numFmtId="175" formatCode="_-* #,##0\ _F_-;\-* #,##0\ _F_-;_-* &quot;-&quot;\ _F_-;_-@_-"/>
    <numFmt numFmtId="176" formatCode="_-* #,##0.00\ _F_-;\-* #,##0.00\ _F_-;_-* &quot;-&quot;??\ _F_-;_-@_-"/>
    <numFmt numFmtId="177" formatCode="_ * #,##0_)_F_ ;_ * \(#,##0\)_F_ ;_ * &quot;-&quot;_)_F_ ;_ @_ "/>
    <numFmt numFmtId="178" formatCode="_ * #,##0.00_)_F_ ;_ * \(#,##0.00\)_F_ ;_ * &quot;-&quot;??_)_F_ ;_ @_ "/>
    <numFmt numFmtId="179" formatCode="_ * #,##0_)&quot;F&quot;_ ;_ * \(#,##0\)&quot;F&quot;_ ;_ * &quot;-&quot;_)&quot;F&quot;_ ;_ @_ "/>
    <numFmt numFmtId="180" formatCode="_ * #,##0.00_)&quot;F&quot;_ ;_ * \(#,##0.00\)&quot;F&quot;_ ;_ * &quot;-&quot;??_)&quot;F&quot;_ ;_ @_ "/>
    <numFmt numFmtId="181" formatCode="0.00_)"/>
    <numFmt numFmtId="182" formatCode="_-* #,##0\ &quot;F&quot;_-;\-* #,##0\ &quot;F&quot;_-;_-* &quot;-&quot;\ &quot;F&quot;_-;_-@_-"/>
    <numFmt numFmtId="183" formatCode="#,##0.00&quot;Pts&quot;;\-#,##0.00&quot;Pts&quot;"/>
    <numFmt numFmtId="184" formatCode="_-* #,##0.00\ &quot;F&quot;_-;\-* #,##0.00\ &quot;F&quot;_-;_-* &quot;-&quot;??\ &quot;F&quot;_-;_-@_-"/>
    <numFmt numFmtId="185" formatCode="_-* #,##0\ &quot;DM&quot;_-;\-* #,##0\ &quot;DM&quot;_-;_-* &quot;-&quot;\ &quot;DM&quot;_-;_-@_-"/>
    <numFmt numFmtId="186" formatCode="_-* #,##0.00\ &quot;DM&quot;_-;\-* #,##0.00\ &quot;DM&quot;_-;_-* &quot;-&quot;??\ &quot;DM&quot;_-;_-@_-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  <numFmt numFmtId="189" formatCode="_-&quot;£&quot;* #,##0.00_-;\-&quot;£&quot;* #,##0.00_-;_-&quot;£&quot;* &quot;-&quot;??_-;_-@_-"/>
    <numFmt numFmtId="190" formatCode="dd"/>
    <numFmt numFmtId="191" formatCode="d\-mmm"/>
    <numFmt numFmtId="192" formatCode="[$-C0A]d\ &quot;de&quot;\ mmmm\ &quot;de&quot;\ yyyy;@"/>
  </numFmts>
  <fonts count="7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12"/>
      <name val="Bembo"/>
      <family val="1"/>
    </font>
    <font>
      <sz val="10"/>
      <color rgb="FF00B050"/>
      <name val="Arial"/>
      <family val="2"/>
    </font>
    <font>
      <b/>
      <sz val="24"/>
      <color rgb="FF00B050"/>
      <name val="Arial"/>
      <family val="2"/>
    </font>
    <font>
      <sz val="20"/>
      <color rgb="FF00B050"/>
      <name val="Arial"/>
      <family val="2"/>
    </font>
    <font>
      <sz val="12"/>
      <color rgb="FF00B050"/>
      <name val="Arial"/>
      <family val="2"/>
    </font>
    <font>
      <sz val="11"/>
      <color rgb="FF00B050"/>
      <name val="Calibri"/>
      <family val="2"/>
      <scheme val="minor"/>
    </font>
    <font>
      <b/>
      <sz val="20"/>
      <color rgb="FF00B050"/>
      <name val="Arial"/>
      <family val="2"/>
    </font>
    <font>
      <b/>
      <sz val="16"/>
      <color rgb="FF00B05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26"/>
      <color rgb="FF00B050"/>
      <name val="Arial"/>
      <family val="2"/>
    </font>
    <font>
      <b/>
      <sz val="18"/>
      <color rgb="FF00B050"/>
      <name val="Arial"/>
      <family val="2"/>
    </font>
    <font>
      <b/>
      <sz val="11"/>
      <color rgb="FF00B050"/>
      <name val="Arial"/>
      <family val="2"/>
    </font>
    <font>
      <sz val="9"/>
      <color rgb="FF00B050"/>
      <name val="Arial"/>
      <family val="2"/>
    </font>
    <font>
      <b/>
      <sz val="28"/>
      <color rgb="FF00B050"/>
      <name val="Arial"/>
      <family val="2"/>
    </font>
    <font>
      <b/>
      <sz val="9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color rgb="FF00B050"/>
      <name val="Arial"/>
      <family val="2"/>
    </font>
    <font>
      <sz val="16"/>
      <color rgb="FF00B050"/>
      <name val="Calibri"/>
      <family val="2"/>
      <scheme val="minor"/>
    </font>
    <font>
      <sz val="22"/>
      <color rgb="FF00B050"/>
      <name val="Arial"/>
      <family val="2"/>
    </font>
    <font>
      <sz val="18"/>
      <color rgb="FF00B050"/>
      <name val="Arial"/>
      <family val="2"/>
    </font>
    <font>
      <b/>
      <sz val="12"/>
      <color rgb="FF00B050"/>
      <name val="Arial"/>
      <family val="2"/>
    </font>
    <font>
      <b/>
      <sz val="16"/>
      <color rgb="FF00B050"/>
      <name val="Arial"/>
      <family val="2"/>
    </font>
    <font>
      <sz val="14"/>
      <color rgb="FF00B050"/>
      <name val="Arial"/>
      <family val="2"/>
    </font>
    <font>
      <b/>
      <sz val="24"/>
      <color theme="0"/>
      <name val="Arial"/>
      <family val="2"/>
    </font>
    <font>
      <b/>
      <sz val="18"/>
      <color theme="0"/>
      <name val="Arial"/>
      <family val="2"/>
    </font>
    <font>
      <b/>
      <sz val="14"/>
      <color rgb="FFFF0000"/>
      <name val="Arial"/>
      <family val="2"/>
    </font>
    <font>
      <sz val="10"/>
      <color indexed="8"/>
      <name val="MS Sans Serif"/>
      <family val="2"/>
    </font>
    <font>
      <b/>
      <sz val="9"/>
      <name val="Calibri"/>
      <family val="2"/>
      <scheme val="minor"/>
    </font>
    <font>
      <sz val="9"/>
      <color theme="7"/>
      <name val="Arial"/>
      <family val="2"/>
    </font>
    <font>
      <sz val="9"/>
      <name val="Calibri"/>
      <family val="2"/>
      <scheme val="minor"/>
    </font>
    <font>
      <b/>
      <u/>
      <sz val="22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sz val="9"/>
      <color rgb="FFFF0000"/>
      <name val="Arial"/>
      <family val="2"/>
    </font>
    <font>
      <b/>
      <sz val="10"/>
      <color theme="1"/>
      <name val="Arial"/>
      <family val="2"/>
    </font>
    <font>
      <sz val="14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2" tint="0.59999389629810485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medium">
        <color theme="1"/>
      </right>
      <top style="medium">
        <color theme="1"/>
      </top>
      <bottom style="dashed">
        <color theme="1"/>
      </bottom>
      <diagonal/>
    </border>
    <border>
      <left style="medium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dashed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dashed">
        <color theme="1"/>
      </left>
      <right style="medium">
        <color theme="1"/>
      </right>
      <top style="dashed">
        <color theme="1"/>
      </top>
      <bottom style="dashed">
        <color theme="1"/>
      </bottom>
      <diagonal/>
    </border>
    <border>
      <left style="medium">
        <color theme="1"/>
      </left>
      <right style="dashed">
        <color theme="1"/>
      </right>
      <top style="dashed">
        <color theme="1"/>
      </top>
      <bottom style="medium">
        <color theme="1"/>
      </bottom>
      <diagonal/>
    </border>
    <border>
      <left style="dashed">
        <color theme="1"/>
      </left>
      <right style="dashed">
        <color theme="1"/>
      </right>
      <top style="dashed">
        <color theme="1"/>
      </top>
      <bottom style="medium">
        <color theme="1"/>
      </bottom>
      <diagonal/>
    </border>
    <border>
      <left style="dashed">
        <color theme="1"/>
      </left>
      <right style="medium">
        <color theme="1"/>
      </right>
      <top style="dashed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/>
      <bottom style="medium">
        <color theme="1"/>
      </bottom>
      <diagonal/>
    </border>
    <border>
      <left style="medium">
        <color theme="0"/>
      </left>
      <right style="medium">
        <color theme="0"/>
      </right>
      <top style="medium">
        <color theme="3"/>
      </top>
      <bottom/>
      <diagonal/>
    </border>
    <border>
      <left style="medium">
        <color theme="0"/>
      </left>
      <right/>
      <top style="medium">
        <color theme="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/>
      </left>
      <right style="thin">
        <color theme="7"/>
      </right>
      <top style="thin">
        <color rgb="FF1F497D"/>
      </top>
      <bottom style="thin">
        <color rgb="FF1F497D"/>
      </bottom>
      <diagonal/>
    </border>
    <border>
      <left style="thin">
        <color theme="7"/>
      </left>
      <right style="medium">
        <color theme="7"/>
      </right>
      <top style="thin">
        <color rgb="FF1F497D"/>
      </top>
      <bottom style="thin">
        <color rgb="FF1F497D"/>
      </bottom>
      <diagonal/>
    </border>
    <border>
      <left style="medium">
        <color theme="7"/>
      </left>
      <right style="thin">
        <color theme="7"/>
      </right>
      <top style="thin">
        <color rgb="FF1F497D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rgb="FF244062"/>
      </right>
      <top/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 style="double">
        <color rgb="FF244062"/>
      </top>
      <bottom/>
      <diagonal/>
    </border>
    <border>
      <left/>
      <right/>
      <top/>
      <bottom style="double">
        <color rgb="FF2440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7"/>
      </left>
      <right/>
      <top style="medium">
        <color theme="7"/>
      </top>
      <bottom style="thin">
        <color rgb="FF1F497D"/>
      </bottom>
      <diagonal/>
    </border>
    <border>
      <left/>
      <right style="medium">
        <color theme="7"/>
      </right>
      <top style="medium">
        <color theme="7"/>
      </top>
      <bottom style="thin">
        <color rgb="FF1F497D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1"/>
      </left>
      <right style="dashed">
        <color theme="1"/>
      </right>
      <top style="dashed">
        <color theme="1"/>
      </top>
      <bottom/>
      <diagonal/>
    </border>
    <border>
      <left style="medium">
        <color theme="1"/>
      </left>
      <right style="dashed">
        <color theme="1"/>
      </right>
      <top/>
      <bottom style="dashed">
        <color theme="1"/>
      </bottom>
      <diagonal/>
    </border>
    <border>
      <left style="dashed">
        <color theme="1"/>
      </left>
      <right style="medium">
        <color theme="1"/>
      </right>
      <top style="dashed">
        <color theme="1"/>
      </top>
      <bottom/>
      <diagonal/>
    </border>
    <border>
      <left style="dashed">
        <color theme="1"/>
      </left>
      <right style="medium">
        <color theme="1"/>
      </right>
      <top/>
      <bottom style="dashed">
        <color theme="1"/>
      </bottom>
      <diagonal/>
    </border>
    <border>
      <left/>
      <right style="thin">
        <color theme="7"/>
      </right>
      <top style="thin">
        <color rgb="FF1F497D"/>
      </top>
      <bottom style="thin">
        <color rgb="FF1F497D"/>
      </bottom>
      <diagonal/>
    </border>
    <border>
      <left/>
      <right style="thin">
        <color theme="7"/>
      </right>
      <top style="thin">
        <color rgb="FF1F497D"/>
      </top>
      <bottom/>
      <diagonal/>
    </border>
    <border>
      <left style="medium">
        <color theme="7"/>
      </left>
      <right style="thin">
        <color theme="7"/>
      </right>
      <top style="medium">
        <color theme="7"/>
      </top>
      <bottom style="medium">
        <color theme="7"/>
      </bottom>
      <diagonal/>
    </border>
    <border>
      <left style="thin">
        <color theme="7"/>
      </left>
      <right style="thin">
        <color theme="7"/>
      </right>
      <top style="medium">
        <color theme="7"/>
      </top>
      <bottom style="medium">
        <color theme="7"/>
      </bottom>
      <diagonal/>
    </border>
    <border>
      <left style="thin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theme="7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 style="thin">
        <color theme="7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indexed="64"/>
      </right>
      <top/>
      <bottom/>
      <diagonal/>
    </border>
  </borders>
  <cellStyleXfs count="82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5" fillId="0" borderId="0"/>
    <xf numFmtId="0" fontId="2" fillId="0" borderId="0"/>
    <xf numFmtId="0" fontId="2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6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7">
      <alignment horizontal="left"/>
    </xf>
    <xf numFmtId="0" fontId="12" fillId="0" borderId="7">
      <alignment horizontal="left" wrapText="1"/>
    </xf>
    <xf numFmtId="167" fontId="13" fillId="0" borderId="8" applyAlignment="0" applyProtection="0"/>
    <xf numFmtId="0" fontId="14" fillId="21" borderId="9" applyNumberFormat="0" applyAlignment="0" applyProtection="0"/>
    <xf numFmtId="0" fontId="12" fillId="0" borderId="0">
      <alignment horizontal="right" vertical="center"/>
    </xf>
    <xf numFmtId="0" fontId="11" fillId="0" borderId="0">
      <alignment horizontal="center" vertical="center" wrapText="1"/>
    </xf>
    <xf numFmtId="0" fontId="15" fillId="22" borderId="10" applyNumberFormat="0" applyAlignment="0" applyProtection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38" fontId="18" fillId="2" borderId="0" applyNumberFormat="0" applyBorder="0" applyAlignment="0" applyProtection="0"/>
    <xf numFmtId="38" fontId="18" fillId="2" borderId="0" applyNumberFormat="0" applyBorder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8" borderId="9" applyNumberFormat="0" applyAlignment="0" applyProtection="0"/>
    <xf numFmtId="10" fontId="18" fillId="23" borderId="1" applyNumberFormat="0" applyBorder="0" applyAlignment="0" applyProtection="0"/>
    <xf numFmtId="10" fontId="18" fillId="23" borderId="1" applyNumberFormat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3" fillId="0" borderId="14" applyNumberFormat="0" applyFill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37" fontId="24" fillId="0" borderId="0"/>
    <xf numFmtId="181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5" fillId="0" borderId="0"/>
    <xf numFmtId="0" fontId="2" fillId="0" borderId="0"/>
    <xf numFmtId="0" fontId="2" fillId="24" borderId="15" applyNumberFormat="0" applyFont="0" applyAlignment="0" applyProtection="0"/>
    <xf numFmtId="0" fontId="2" fillId="24" borderId="15" applyNumberFormat="0" applyFont="0" applyAlignment="0" applyProtection="0"/>
    <xf numFmtId="0" fontId="26" fillId="21" borderId="16" applyNumberFormat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7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2" fillId="0" borderId="0">
      <alignment horizontal="left" vertical="center" wrapText="1"/>
    </xf>
    <xf numFmtId="0" fontId="29" fillId="0" borderId="0">
      <alignment vertical="center"/>
      <protection locked="0"/>
    </xf>
    <xf numFmtId="0" fontId="11" fillId="0" borderId="0">
      <alignment horizontal="left" vertical="center" wrapText="1"/>
    </xf>
    <xf numFmtId="0" fontId="30" fillId="0" borderId="0"/>
    <xf numFmtId="0" fontId="31" fillId="0" borderId="0" applyNumberFormat="0" applyFill="0" applyBorder="0" applyAlignment="0" applyProtection="0"/>
    <xf numFmtId="182" fontId="2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2" fillId="0" borderId="0" applyFont="0" applyFill="0" applyBorder="0" applyAlignment="0" applyProtection="0"/>
    <xf numFmtId="185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8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4" fillId="0" borderId="0"/>
    <xf numFmtId="0" fontId="61" fillId="0" borderId="0"/>
  </cellStyleXfs>
  <cellXfs count="211">
    <xf numFmtId="0" fontId="0" fillId="0" borderId="0" xfId="0"/>
    <xf numFmtId="0" fontId="36" fillId="0" borderId="0" xfId="6" applyFont="1"/>
    <xf numFmtId="0" fontId="39" fillId="0" borderId="0" xfId="0" applyFont="1" applyBorder="1"/>
    <xf numFmtId="0" fontId="39" fillId="0" borderId="0" xfId="0" applyFont="1"/>
    <xf numFmtId="0" fontId="40" fillId="0" borderId="0" xfId="0" applyFont="1" applyFill="1" applyBorder="1" applyAlignment="1" applyProtection="1"/>
    <xf numFmtId="0" fontId="41" fillId="0" borderId="0" xfId="0" applyFont="1" applyBorder="1"/>
    <xf numFmtId="0" fontId="42" fillId="0" borderId="0" xfId="0" applyFont="1" applyAlignment="1"/>
    <xf numFmtId="0" fontId="43" fillId="0" borderId="0" xfId="0" applyFont="1"/>
    <xf numFmtId="0" fontId="4" fillId="25" borderId="19" xfId="0" applyFont="1" applyFill="1" applyBorder="1" applyAlignment="1" applyProtection="1">
      <alignment horizontal="center"/>
    </xf>
    <xf numFmtId="0" fontId="4" fillId="25" borderId="20" xfId="0" applyFont="1" applyFill="1" applyBorder="1" applyAlignment="1" applyProtection="1">
      <alignment horizontal="center"/>
    </xf>
    <xf numFmtId="0" fontId="4" fillId="25" borderId="21" xfId="0" applyFont="1" applyFill="1" applyBorder="1" applyAlignment="1" applyProtection="1">
      <alignment horizontal="center"/>
    </xf>
    <xf numFmtId="0" fontId="47" fillId="0" borderId="0" xfId="0" applyFont="1" applyProtection="1"/>
    <xf numFmtId="0" fontId="47" fillId="0" borderId="0" xfId="0" applyFont="1" applyBorder="1" applyProtection="1"/>
    <xf numFmtId="0" fontId="48" fillId="0" borderId="0" xfId="0" applyFont="1" applyBorder="1" applyAlignment="1" applyProtection="1"/>
    <xf numFmtId="0" fontId="47" fillId="0" borderId="0" xfId="0" applyFont="1" applyBorder="1" applyAlignment="1" applyProtection="1">
      <alignment horizontal="center"/>
    </xf>
    <xf numFmtId="0" fontId="49" fillId="0" borderId="0" xfId="0" applyFont="1" applyBorder="1" applyProtection="1"/>
    <xf numFmtId="0" fontId="50" fillId="0" borderId="0" xfId="0" applyFont="1" applyBorder="1" applyProtection="1"/>
    <xf numFmtId="0" fontId="49" fillId="0" borderId="0" xfId="0" applyFont="1" applyBorder="1" applyAlignment="1" applyProtection="1">
      <alignment horizontal="center"/>
    </xf>
    <xf numFmtId="0" fontId="51" fillId="0" borderId="0" xfId="0" applyFont="1" applyProtection="1"/>
    <xf numFmtId="0" fontId="49" fillId="0" borderId="0" xfId="0" applyFont="1" applyAlignment="1" applyProtection="1">
      <alignment horizontal="center"/>
    </xf>
    <xf numFmtId="0" fontId="47" fillId="0" borderId="0" xfId="0" applyFont="1" applyFill="1" applyProtection="1"/>
    <xf numFmtId="0" fontId="47" fillId="0" borderId="0" xfId="0" applyFont="1" applyFill="1" applyBorder="1" applyProtection="1"/>
    <xf numFmtId="0" fontId="37" fillId="0" borderId="0" xfId="6" applyFont="1"/>
    <xf numFmtId="0" fontId="52" fillId="0" borderId="0" xfId="0" applyFont="1"/>
    <xf numFmtId="0" fontId="53" fillId="0" borderId="0" xfId="825" applyFont="1"/>
    <xf numFmtId="0" fontId="38" fillId="0" borderId="0" xfId="825" applyFont="1"/>
    <xf numFmtId="0" fontId="35" fillId="0" borderId="0" xfId="825" applyFont="1" applyAlignment="1">
      <alignment horizontal="left"/>
    </xf>
    <xf numFmtId="0" fontId="38" fillId="0" borderId="0" xfId="825" applyFont="1" applyBorder="1" applyAlignment="1">
      <alignment horizontal="center"/>
    </xf>
    <xf numFmtId="3" fontId="38" fillId="0" borderId="36" xfId="825" applyNumberFormat="1" applyFont="1" applyFill="1" applyBorder="1" applyAlignment="1">
      <alignment horizontal="left" vertical="top"/>
    </xf>
    <xf numFmtId="3" fontId="38" fillId="0" borderId="37" xfId="825" applyNumberFormat="1" applyFont="1" applyFill="1" applyBorder="1" applyAlignment="1">
      <alignment horizontal="left" vertical="top"/>
    </xf>
    <xf numFmtId="3" fontId="38" fillId="0" borderId="40" xfId="825" applyNumberFormat="1" applyFont="1" applyFill="1" applyBorder="1" applyAlignment="1">
      <alignment horizontal="left" vertical="top"/>
    </xf>
    <xf numFmtId="191" fontId="45" fillId="0" borderId="0" xfId="825" applyNumberFormat="1" applyFont="1" applyFill="1" applyAlignment="1">
      <alignment horizontal="center"/>
    </xf>
    <xf numFmtId="3" fontId="38" fillId="0" borderId="0" xfId="825" applyNumberFormat="1" applyFont="1" applyFill="1"/>
    <xf numFmtId="3" fontId="45" fillId="0" borderId="39" xfId="825" applyNumberFormat="1" applyFont="1" applyBorder="1" applyAlignment="1">
      <alignment horizontal="right"/>
    </xf>
    <xf numFmtId="3" fontId="45" fillId="0" borderId="0" xfId="825" applyNumberFormat="1" applyFont="1" applyBorder="1" applyAlignment="1">
      <alignment horizontal="center"/>
    </xf>
    <xf numFmtId="3" fontId="45" fillId="0" borderId="0" xfId="825" applyNumberFormat="1" applyFont="1" applyBorder="1" applyAlignment="1">
      <alignment horizontal="right"/>
    </xf>
    <xf numFmtId="191" fontId="38" fillId="0" borderId="0" xfId="825" applyNumberFormat="1" applyFont="1" applyAlignment="1">
      <alignment horizontal="center"/>
    </xf>
    <xf numFmtId="3" fontId="38" fillId="0" borderId="0" xfId="825" applyNumberFormat="1" applyFont="1"/>
    <xf numFmtId="191" fontId="45" fillId="0" borderId="0" xfId="825" applyNumberFormat="1" applyFont="1" applyAlignment="1">
      <alignment horizontal="center"/>
    </xf>
    <xf numFmtId="3" fontId="46" fillId="0" borderId="0" xfId="825" applyNumberFormat="1" applyFont="1" applyBorder="1" applyAlignment="1">
      <alignment horizontal="center"/>
    </xf>
    <xf numFmtId="191" fontId="55" fillId="0" borderId="0" xfId="825" applyNumberFormat="1" applyFont="1" applyAlignment="1">
      <alignment horizontal="center"/>
    </xf>
    <xf numFmtId="3" fontId="55" fillId="0" borderId="0" xfId="825" applyNumberFormat="1" applyFont="1"/>
    <xf numFmtId="3" fontId="46" fillId="0" borderId="0" xfId="825" applyNumberFormat="1" applyFont="1"/>
    <xf numFmtId="3" fontId="45" fillId="0" borderId="39" xfId="825" applyNumberFormat="1" applyFont="1" applyBorder="1" applyAlignment="1">
      <alignment horizontal="left"/>
    </xf>
    <xf numFmtId="3" fontId="54" fillId="0" borderId="0" xfId="825" applyNumberFormat="1" applyFont="1" applyBorder="1" applyAlignment="1">
      <alignment horizontal="center"/>
    </xf>
    <xf numFmtId="0" fontId="38" fillId="0" borderId="41" xfId="825" applyFont="1" applyBorder="1" applyAlignment="1">
      <alignment horizontal="left"/>
    </xf>
    <xf numFmtId="0" fontId="38" fillId="0" borderId="42" xfId="825" applyFont="1" applyBorder="1" applyAlignment="1">
      <alignment horizontal="center"/>
    </xf>
    <xf numFmtId="0" fontId="55" fillId="0" borderId="42" xfId="825" applyFont="1" applyBorder="1" applyAlignment="1">
      <alignment horizontal="center"/>
    </xf>
    <xf numFmtId="0" fontId="54" fillId="0" borderId="42" xfId="825" applyFont="1" applyBorder="1" applyAlignment="1">
      <alignment horizontal="center"/>
    </xf>
    <xf numFmtId="0" fontId="54" fillId="0" borderId="43" xfId="825" applyFont="1" applyBorder="1" applyAlignment="1">
      <alignment horizontal="center"/>
    </xf>
    <xf numFmtId="0" fontId="38" fillId="0" borderId="0" xfId="825" applyFont="1" applyAlignment="1">
      <alignment horizontal="center"/>
    </xf>
    <xf numFmtId="0" fontId="55" fillId="0" borderId="0" xfId="825" applyFont="1"/>
    <xf numFmtId="0" fontId="56" fillId="0" borderId="44" xfId="825" applyFont="1" applyBorder="1" applyAlignment="1">
      <alignment horizontal="center" vertical="center" wrapText="1"/>
    </xf>
    <xf numFmtId="0" fontId="56" fillId="0" borderId="45" xfId="825" applyFont="1" applyBorder="1" applyAlignment="1">
      <alignment horizontal="center"/>
    </xf>
    <xf numFmtId="0" fontId="56" fillId="0" borderId="44" xfId="825" applyFont="1" applyBorder="1" applyAlignment="1">
      <alignment horizontal="center" vertical="center"/>
    </xf>
    <xf numFmtId="0" fontId="55" fillId="0" borderId="0" xfId="825" applyFont="1" applyBorder="1"/>
    <xf numFmtId="0" fontId="57" fillId="0" borderId="36" xfId="825" applyFont="1" applyBorder="1" applyAlignment="1">
      <alignment horizontal="left"/>
    </xf>
    <xf numFmtId="0" fontId="57" fillId="0" borderId="36" xfId="825" applyFont="1" applyBorder="1" applyAlignment="1">
      <alignment horizontal="center"/>
    </xf>
    <xf numFmtId="0" fontId="57" fillId="0" borderId="46" xfId="825" applyFont="1" applyBorder="1" applyAlignment="1">
      <alignment horizontal="center"/>
    </xf>
    <xf numFmtId="16" fontId="57" fillId="0" borderId="46" xfId="825" applyNumberFormat="1" applyFont="1" applyBorder="1" applyAlignment="1">
      <alignment horizontal="center"/>
    </xf>
    <xf numFmtId="0" fontId="38" fillId="0" borderId="0" xfId="825" applyFont="1" applyBorder="1"/>
    <xf numFmtId="0" fontId="57" fillId="0" borderId="39" xfId="825" applyFont="1" applyBorder="1" applyAlignment="1">
      <alignment horizontal="center"/>
    </xf>
    <xf numFmtId="0" fontId="57" fillId="0" borderId="47" xfId="825" applyFont="1" applyBorder="1" applyAlignment="1">
      <alignment horizontal="center"/>
    </xf>
    <xf numFmtId="16" fontId="57" fillId="0" borderId="47" xfId="825" applyNumberFormat="1" applyFont="1" applyBorder="1" applyAlignment="1">
      <alignment horizontal="center"/>
    </xf>
    <xf numFmtId="0" fontId="57" fillId="0" borderId="39" xfId="825" applyFont="1" applyBorder="1" applyAlignment="1">
      <alignment horizontal="left"/>
    </xf>
    <xf numFmtId="0" fontId="57" fillId="0" borderId="41" xfId="825" applyFont="1" applyBorder="1" applyAlignment="1">
      <alignment horizontal="left"/>
    </xf>
    <xf numFmtId="0" fontId="57" fillId="0" borderId="41" xfId="825" applyFont="1" applyBorder="1" applyAlignment="1">
      <alignment horizontal="center"/>
    </xf>
    <xf numFmtId="0" fontId="57" fillId="0" borderId="48" xfId="825" applyFont="1" applyBorder="1" applyAlignment="1">
      <alignment horizontal="center"/>
    </xf>
    <xf numFmtId="16" fontId="57" fillId="0" borderId="48" xfId="825" applyNumberFormat="1" applyFont="1" applyBorder="1" applyAlignment="1">
      <alignment horizontal="center"/>
    </xf>
    <xf numFmtId="0" fontId="38" fillId="0" borderId="0" xfId="825" applyFont="1" applyAlignment="1">
      <alignment horizontal="left"/>
    </xf>
    <xf numFmtId="0" fontId="47" fillId="0" borderId="49" xfId="0" applyFont="1" applyFill="1" applyBorder="1" applyAlignment="1" applyProtection="1">
      <alignment horizontal="center" shrinkToFit="1"/>
    </xf>
    <xf numFmtId="0" fontId="47" fillId="0" borderId="50" xfId="0" applyFont="1" applyFill="1" applyBorder="1" applyAlignment="1" applyProtection="1">
      <alignment horizontal="center" shrinkToFit="1"/>
    </xf>
    <xf numFmtId="190" fontId="47" fillId="0" borderId="51" xfId="0" applyNumberFormat="1" applyFont="1" applyFill="1" applyBorder="1" applyAlignment="1" applyProtection="1">
      <alignment horizontal="center" shrinkToFit="1"/>
    </xf>
    <xf numFmtId="0" fontId="47" fillId="0" borderId="0" xfId="0" applyFont="1" applyFill="1" applyAlignment="1" applyProtection="1">
      <alignment vertical="center"/>
    </xf>
    <xf numFmtId="0" fontId="44" fillId="0" borderId="0" xfId="0" applyFont="1" applyFill="1" applyBorder="1" applyAlignment="1" applyProtection="1">
      <alignment vertical="center"/>
    </xf>
    <xf numFmtId="0" fontId="47" fillId="0" borderId="0" xfId="0" applyFont="1" applyFill="1" applyBorder="1" applyAlignment="1" applyProtection="1">
      <alignment vertical="center"/>
    </xf>
    <xf numFmtId="0" fontId="47" fillId="0" borderId="28" xfId="0" applyFont="1" applyFill="1" applyBorder="1" applyAlignment="1" applyProtection="1">
      <alignment vertical="center"/>
    </xf>
    <xf numFmtId="0" fontId="47" fillId="0" borderId="0" xfId="0" applyFont="1" applyFill="1" applyBorder="1" applyAlignment="1" applyProtection="1">
      <alignment horizontal="center" vertical="center"/>
    </xf>
    <xf numFmtId="44" fontId="47" fillId="0" borderId="30" xfId="1" applyFont="1" applyFill="1" applyBorder="1" applyAlignment="1" applyProtection="1">
      <alignment horizontal="center" vertical="center"/>
    </xf>
    <xf numFmtId="0" fontId="57" fillId="0" borderId="52" xfId="825" applyFont="1" applyBorder="1" applyAlignment="1">
      <alignment horizontal="left"/>
    </xf>
    <xf numFmtId="0" fontId="57" fillId="0" borderId="47" xfId="825" applyFont="1" applyBorder="1" applyAlignment="1">
      <alignment horizontal="left"/>
    </xf>
    <xf numFmtId="0" fontId="57" fillId="0" borderId="53" xfId="825" applyFont="1" applyBorder="1" applyAlignment="1">
      <alignment horizontal="left"/>
    </xf>
    <xf numFmtId="0" fontId="38" fillId="0" borderId="0" xfId="825" applyFont="1" applyBorder="1" applyAlignment="1">
      <alignment horizontal="left"/>
    </xf>
    <xf numFmtId="0" fontId="53" fillId="0" borderId="0" xfId="825" applyFont="1" applyBorder="1"/>
    <xf numFmtId="0" fontId="35" fillId="0" borderId="0" xfId="825" applyFont="1" applyBorder="1" applyAlignment="1">
      <alignment horizontal="left"/>
    </xf>
    <xf numFmtId="0" fontId="47" fillId="0" borderId="0" xfId="0" applyFont="1" applyAlignment="1" applyProtection="1">
      <alignment vertical="center"/>
    </xf>
    <xf numFmtId="0" fontId="47" fillId="0" borderId="0" xfId="0" applyFont="1" applyBorder="1" applyAlignment="1" applyProtection="1">
      <alignment horizontal="center" vertical="center"/>
    </xf>
    <xf numFmtId="0" fontId="47" fillId="0" borderId="0" xfId="0" applyFont="1" applyBorder="1" applyAlignment="1" applyProtection="1">
      <alignment vertical="center"/>
    </xf>
    <xf numFmtId="0" fontId="62" fillId="0" borderId="0" xfId="826" applyNumberFormat="1" applyFont="1" applyFill="1" applyBorder="1" applyAlignment="1" applyProtection="1">
      <alignment horizontal="right" vertical="center"/>
    </xf>
    <xf numFmtId="0" fontId="63" fillId="0" borderId="0" xfId="0" applyFont="1" applyBorder="1" applyProtection="1"/>
    <xf numFmtId="44" fontId="62" fillId="0" borderId="54" xfId="352" applyFont="1" applyFill="1" applyBorder="1" applyAlignment="1" applyProtection="1">
      <alignment vertical="center"/>
    </xf>
    <xf numFmtId="165" fontId="64" fillId="0" borderId="55" xfId="349" applyNumberFormat="1" applyFont="1" applyFill="1" applyBorder="1" applyAlignment="1" applyProtection="1">
      <alignment vertical="center"/>
    </xf>
    <xf numFmtId="165" fontId="64" fillId="0" borderId="56" xfId="349" applyNumberFormat="1" applyFont="1" applyFill="1" applyBorder="1" applyAlignment="1" applyProtection="1">
      <alignment vertical="center"/>
    </xf>
    <xf numFmtId="0" fontId="62" fillId="0" borderId="58" xfId="826" applyNumberFormat="1" applyFont="1" applyFill="1" applyBorder="1" applyAlignment="1" applyProtection="1">
      <alignment horizontal="right" vertical="center"/>
    </xf>
    <xf numFmtId="0" fontId="64" fillId="0" borderId="60" xfId="826" applyNumberFormat="1" applyFont="1" applyFill="1" applyBorder="1" applyAlignment="1" applyProtection="1">
      <alignment vertical="center"/>
    </xf>
    <xf numFmtId="0" fontId="64" fillId="0" borderId="61" xfId="826" applyNumberFormat="1" applyFont="1" applyFill="1" applyBorder="1" applyAlignment="1" applyProtection="1">
      <alignment vertical="center"/>
    </xf>
    <xf numFmtId="44" fontId="49" fillId="0" borderId="18" xfId="1" applyFont="1" applyFill="1" applyBorder="1" applyAlignment="1" applyProtection="1">
      <alignment horizontal="center" vertical="center"/>
    </xf>
    <xf numFmtId="44" fontId="47" fillId="0" borderId="0" xfId="0" applyNumberFormat="1" applyFont="1" applyProtection="1"/>
    <xf numFmtId="0" fontId="3" fillId="25" borderId="5" xfId="0" applyFont="1" applyFill="1" applyBorder="1" applyAlignment="1" applyProtection="1">
      <alignment vertical="center"/>
    </xf>
    <xf numFmtId="0" fontId="3" fillId="25" borderId="6" xfId="0" applyFont="1" applyFill="1" applyBorder="1" applyAlignment="1" applyProtection="1">
      <alignment vertical="center"/>
    </xf>
    <xf numFmtId="9" fontId="47" fillId="0" borderId="30" xfId="2" applyFont="1" applyFill="1" applyBorder="1" applyAlignment="1" applyProtection="1">
      <alignment horizontal="center" vertical="center"/>
    </xf>
    <xf numFmtId="9" fontId="49" fillId="0" borderId="18" xfId="2" applyFont="1" applyFill="1" applyBorder="1" applyAlignment="1" applyProtection="1">
      <alignment horizontal="center" vertical="center"/>
    </xf>
    <xf numFmtId="16" fontId="43" fillId="0" borderId="22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vertical="center" wrapText="1"/>
    </xf>
    <xf numFmtId="0" fontId="43" fillId="0" borderId="24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43" fillId="0" borderId="23" xfId="0" applyFont="1" applyFill="1" applyBorder="1" applyAlignment="1">
      <alignment vertical="center" wrapText="1"/>
    </xf>
    <xf numFmtId="0" fontId="43" fillId="0" borderId="25" xfId="0" applyFont="1" applyBorder="1" applyAlignment="1">
      <alignment horizontal="center" vertical="center" wrapText="1"/>
    </xf>
    <xf numFmtId="0" fontId="43" fillId="0" borderId="26" xfId="0" applyFont="1" applyFill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39" fillId="0" borderId="0" xfId="0" applyFont="1" applyAlignment="1">
      <alignment vertical="center" wrapText="1"/>
    </xf>
    <xf numFmtId="0" fontId="47" fillId="0" borderId="72" xfId="0" applyFont="1" applyFill="1" applyBorder="1" applyAlignment="1" applyProtection="1">
      <alignment horizontal="center" shrinkToFit="1"/>
    </xf>
    <xf numFmtId="190" fontId="47" fillId="0" borderId="73" xfId="0" applyNumberFormat="1" applyFont="1" applyFill="1" applyBorder="1" applyAlignment="1" applyProtection="1">
      <alignment horizontal="center" shrinkToFit="1"/>
    </xf>
    <xf numFmtId="0" fontId="49" fillId="27" borderId="74" xfId="0" applyFont="1" applyFill="1" applyBorder="1" applyAlignment="1" applyProtection="1">
      <alignment horizontal="center" vertical="center" shrinkToFit="1"/>
    </xf>
    <xf numFmtId="190" fontId="47" fillId="0" borderId="75" xfId="0" applyNumberFormat="1" applyFont="1" applyFill="1" applyBorder="1" applyAlignment="1" applyProtection="1">
      <alignment horizontal="center" shrinkToFit="1"/>
    </xf>
    <xf numFmtId="190" fontId="47" fillId="0" borderId="76" xfId="0" applyNumberFormat="1" applyFont="1" applyFill="1" applyBorder="1" applyAlignment="1" applyProtection="1">
      <alignment horizontal="center" shrinkToFit="1"/>
    </xf>
    <xf numFmtId="0" fontId="64" fillId="0" borderId="0" xfId="826" applyNumberFormat="1" applyFont="1" applyFill="1" applyBorder="1" applyAlignment="1" applyProtection="1">
      <alignment vertical="center"/>
    </xf>
    <xf numFmtId="0" fontId="64" fillId="0" borderId="57" xfId="826" applyNumberFormat="1" applyFont="1" applyFill="1" applyBorder="1" applyAlignment="1" applyProtection="1">
      <alignment vertical="center"/>
    </xf>
    <xf numFmtId="0" fontId="64" fillId="0" borderId="59" xfId="826" applyNumberFormat="1" applyFont="1" applyFill="1" applyBorder="1" applyAlignment="1" applyProtection="1">
      <alignment vertical="center"/>
    </xf>
    <xf numFmtId="17" fontId="49" fillId="0" borderId="63" xfId="0" applyNumberFormat="1" applyFont="1" applyBorder="1" applyAlignment="1" applyProtection="1">
      <alignment horizontal="center"/>
    </xf>
    <xf numFmtId="0" fontId="65" fillId="0" borderId="0" xfId="0" applyFont="1" applyAlignment="1">
      <alignment horizontal="center" vertical="center"/>
    </xf>
    <xf numFmtId="0" fontId="66" fillId="0" borderId="0" xfId="516" applyFont="1" applyFill="1"/>
    <xf numFmtId="0" fontId="0" fillId="0" borderId="0" xfId="0" applyAlignment="1">
      <alignment horizontal="center"/>
    </xf>
    <xf numFmtId="192" fontId="67" fillId="0" borderId="0" xfId="0" applyNumberFormat="1" applyFont="1"/>
    <xf numFmtId="0" fontId="68" fillId="0" borderId="0" xfId="0" applyFont="1" applyFill="1" applyProtection="1"/>
    <xf numFmtId="0" fontId="68" fillId="0" borderId="0" xfId="0" applyFont="1" applyFill="1" applyBorder="1" applyProtection="1"/>
    <xf numFmtId="0" fontId="68" fillId="0" borderId="0" xfId="0" applyFont="1" applyFill="1" applyAlignment="1" applyProtection="1">
      <alignment vertical="center"/>
    </xf>
    <xf numFmtId="0" fontId="69" fillId="0" borderId="0" xfId="0" applyFont="1" applyFill="1" applyBorder="1" applyAlignment="1" applyProtection="1">
      <alignment vertical="center"/>
    </xf>
    <xf numFmtId="0" fontId="70" fillId="0" borderId="0" xfId="0" applyFont="1" applyBorder="1" applyAlignment="1" applyProtection="1"/>
    <xf numFmtId="0" fontId="68" fillId="0" borderId="0" xfId="0" applyFont="1" applyProtection="1"/>
    <xf numFmtId="0" fontId="68" fillId="0" borderId="0" xfId="0" applyFont="1" applyBorder="1" applyAlignment="1" applyProtection="1">
      <alignment horizontal="center"/>
    </xf>
    <xf numFmtId="0" fontId="68" fillId="0" borderId="0" xfId="0" applyFont="1" applyBorder="1" applyProtection="1"/>
    <xf numFmtId="0" fontId="72" fillId="0" borderId="0" xfId="0" applyFont="1" applyProtection="1"/>
    <xf numFmtId="0" fontId="71" fillId="0" borderId="0" xfId="0" applyFont="1" applyAlignment="1" applyProtection="1">
      <alignment horizontal="center"/>
    </xf>
    <xf numFmtId="0" fontId="68" fillId="0" borderId="0" xfId="0" applyFont="1" applyFill="1" applyBorder="1" applyAlignment="1" applyProtection="1">
      <alignment horizontal="center" vertical="center"/>
    </xf>
    <xf numFmtId="0" fontId="71" fillId="0" borderId="62" xfId="0" applyFont="1" applyFill="1" applyBorder="1" applyAlignment="1" applyProtection="1">
      <alignment horizontal="center" vertical="center" shrinkToFit="1"/>
    </xf>
    <xf numFmtId="166" fontId="71" fillId="0" borderId="32" xfId="0" applyNumberFormat="1" applyFont="1" applyFill="1" applyBorder="1" applyAlignment="1" applyProtection="1">
      <alignment horizontal="center" vertical="center"/>
    </xf>
    <xf numFmtId="166" fontId="71" fillId="0" borderId="29" xfId="0" applyNumberFormat="1" applyFont="1" applyFill="1" applyBorder="1" applyAlignment="1" applyProtection="1">
      <alignment horizontal="center" vertical="center"/>
    </xf>
    <xf numFmtId="0" fontId="68" fillId="0" borderId="57" xfId="0" applyFont="1" applyBorder="1" applyProtection="1"/>
    <xf numFmtId="0" fontId="68" fillId="0" borderId="59" xfId="0" applyFont="1" applyBorder="1" applyProtection="1"/>
    <xf numFmtId="190" fontId="68" fillId="0" borderId="62" xfId="0" applyNumberFormat="1" applyFont="1" applyFill="1" applyBorder="1" applyAlignment="1" applyProtection="1">
      <alignment horizontal="center" shrinkToFit="1"/>
    </xf>
    <xf numFmtId="0" fontId="73" fillId="0" borderId="0" xfId="516" applyFont="1" applyAlignment="1">
      <alignment horizontal="left"/>
    </xf>
    <xf numFmtId="0" fontId="74" fillId="0" borderId="0" xfId="516" applyFont="1"/>
    <xf numFmtId="3" fontId="71" fillId="0" borderId="79" xfId="0" applyNumberFormat="1" applyFont="1" applyFill="1" applyBorder="1" applyAlignment="1" applyProtection="1">
      <alignment horizontal="center" vertical="center"/>
    </xf>
    <xf numFmtId="190" fontId="68" fillId="29" borderId="62" xfId="0" applyNumberFormat="1" applyFont="1" applyFill="1" applyBorder="1" applyAlignment="1" applyProtection="1">
      <alignment horizontal="center" shrinkToFit="1"/>
    </xf>
    <xf numFmtId="0" fontId="71" fillId="29" borderId="62" xfId="0" applyFont="1" applyFill="1" applyBorder="1" applyAlignment="1" applyProtection="1">
      <alignment horizontal="center" vertical="center" shrinkToFit="1"/>
    </xf>
    <xf numFmtId="0" fontId="68" fillId="0" borderId="82" xfId="0" applyFont="1" applyBorder="1" applyAlignment="1" applyProtection="1">
      <alignment horizontal="center" vertical="center"/>
    </xf>
    <xf numFmtId="0" fontId="68" fillId="0" borderId="83" xfId="0" applyFont="1" applyFill="1" applyBorder="1" applyAlignment="1" applyProtection="1">
      <alignment horizontal="center" vertical="center" shrinkToFit="1"/>
    </xf>
    <xf numFmtId="0" fontId="68" fillId="0" borderId="84" xfId="0" applyFont="1" applyFill="1" applyBorder="1" applyAlignment="1" applyProtection="1">
      <alignment horizontal="center" vertical="center" shrinkToFit="1"/>
    </xf>
    <xf numFmtId="0" fontId="68" fillId="0" borderId="85" xfId="0" applyFont="1" applyFill="1" applyBorder="1" applyAlignment="1" applyProtection="1">
      <alignment horizontal="center" vertical="center" shrinkToFit="1"/>
    </xf>
    <xf numFmtId="0" fontId="75" fillId="0" borderId="0" xfId="0" applyFont="1" applyFill="1" applyAlignment="1" applyProtection="1">
      <alignment vertical="center"/>
    </xf>
    <xf numFmtId="49" fontId="74" fillId="0" borderId="0" xfId="516" applyNumberFormat="1" applyFont="1"/>
    <xf numFmtId="0" fontId="76" fillId="0" borderId="0" xfId="0" applyFont="1"/>
    <xf numFmtId="0" fontId="68" fillId="0" borderId="62" xfId="0" applyFont="1" applyFill="1" applyBorder="1" applyAlignment="1" applyProtection="1">
      <alignment vertical="center"/>
    </xf>
    <xf numFmtId="0" fontId="68" fillId="0" borderId="62" xfId="0" applyFont="1" applyFill="1" applyBorder="1" applyAlignment="1" applyProtection="1">
      <alignment horizontal="center" vertical="center"/>
    </xf>
    <xf numFmtId="0" fontId="68" fillId="0" borderId="62" xfId="0" applyFont="1" applyFill="1" applyBorder="1" applyAlignment="1" applyProtection="1">
      <alignment horizontal="center" vertical="center" wrapText="1"/>
    </xf>
    <xf numFmtId="0" fontId="71" fillId="28" borderId="77" xfId="0" applyFont="1" applyFill="1" applyBorder="1" applyAlignment="1" applyProtection="1">
      <alignment horizontal="center"/>
    </xf>
    <xf numFmtId="0" fontId="71" fillId="28" borderId="34" xfId="0" applyFont="1" applyFill="1" applyBorder="1" applyAlignment="1" applyProtection="1">
      <alignment horizontal="center"/>
    </xf>
    <xf numFmtId="0" fontId="71" fillId="28" borderId="35" xfId="0" applyFont="1" applyFill="1" applyBorder="1" applyAlignment="1" applyProtection="1">
      <alignment horizontal="center"/>
    </xf>
    <xf numFmtId="0" fontId="71" fillId="28" borderId="78" xfId="0" applyFont="1" applyFill="1" applyBorder="1" applyAlignment="1" applyProtection="1">
      <alignment horizontal="center"/>
    </xf>
    <xf numFmtId="0" fontId="71" fillId="28" borderId="33" xfId="0" applyFont="1" applyFill="1" applyBorder="1" applyAlignment="1" applyProtection="1">
      <alignment horizontal="center"/>
    </xf>
    <xf numFmtId="16" fontId="43" fillId="0" borderId="68" xfId="0" applyNumberFormat="1" applyFont="1" applyBorder="1" applyAlignment="1">
      <alignment horizontal="center" vertical="center" wrapText="1"/>
    </xf>
    <xf numFmtId="16" fontId="43" fillId="0" borderId="69" xfId="0" applyNumberFormat="1" applyFont="1" applyBorder="1" applyAlignment="1">
      <alignment horizontal="center" vertical="center" wrapText="1"/>
    </xf>
    <xf numFmtId="0" fontId="43" fillId="0" borderId="70" xfId="0" applyFont="1" applyBorder="1" applyAlignment="1">
      <alignment horizontal="center" vertical="center" wrapText="1"/>
    </xf>
    <xf numFmtId="0" fontId="43" fillId="0" borderId="71" xfId="0" applyFont="1" applyBorder="1" applyAlignment="1">
      <alignment horizontal="center" vertical="center" wrapText="1"/>
    </xf>
    <xf numFmtId="0" fontId="3" fillId="25" borderId="17" xfId="0" applyFont="1" applyFill="1" applyBorder="1" applyAlignment="1" applyProtection="1">
      <alignment horizontal="center" vertical="center" wrapText="1"/>
    </xf>
    <xf numFmtId="0" fontId="3" fillId="25" borderId="31" xfId="0" applyFont="1" applyFill="1" applyBorder="1" applyAlignment="1" applyProtection="1">
      <alignment horizontal="center" vertical="center" wrapText="1"/>
    </xf>
    <xf numFmtId="1" fontId="49" fillId="26" borderId="65" xfId="3" applyNumberFormat="1" applyFont="1" applyFill="1" applyBorder="1" applyAlignment="1" applyProtection="1">
      <alignment horizontal="center" vertical="center"/>
    </xf>
    <xf numFmtId="1" fontId="49" fillId="26" borderId="66" xfId="3" applyNumberFormat="1" applyFont="1" applyFill="1" applyBorder="1" applyAlignment="1" applyProtection="1">
      <alignment horizontal="center" vertical="center"/>
    </xf>
    <xf numFmtId="1" fontId="49" fillId="26" borderId="67" xfId="3" applyNumberFormat="1" applyFont="1" applyFill="1" applyBorder="1" applyAlignment="1" applyProtection="1">
      <alignment horizontal="center" vertical="center"/>
    </xf>
    <xf numFmtId="0" fontId="4" fillId="25" borderId="2" xfId="4" applyFont="1" applyFill="1" applyBorder="1" applyAlignment="1" applyProtection="1">
      <alignment horizontal="center" vertical="center" wrapText="1"/>
    </xf>
    <xf numFmtId="0" fontId="4" fillId="25" borderId="3" xfId="4" applyFont="1" applyFill="1" applyBorder="1" applyAlignment="1" applyProtection="1">
      <alignment horizontal="center" vertical="center" wrapText="1"/>
    </xf>
    <xf numFmtId="17" fontId="49" fillId="0" borderId="63" xfId="0" applyNumberFormat="1" applyFont="1" applyBorder="1" applyAlignment="1" applyProtection="1">
      <alignment horizontal="center"/>
    </xf>
    <xf numFmtId="17" fontId="49" fillId="0" borderId="64" xfId="0" applyNumberFormat="1" applyFont="1" applyBorder="1" applyAlignment="1" applyProtection="1">
      <alignment horizontal="center"/>
    </xf>
    <xf numFmtId="0" fontId="71" fillId="28" borderId="4" xfId="0" applyFont="1" applyFill="1" applyBorder="1" applyAlignment="1" applyProtection="1">
      <alignment horizontal="center" vertical="center"/>
    </xf>
    <xf numFmtId="0" fontId="71" fillId="28" borderId="5" xfId="0" applyFont="1" applyFill="1" applyBorder="1" applyAlignment="1" applyProtection="1">
      <alignment horizontal="center" vertical="center"/>
    </xf>
    <xf numFmtId="0" fontId="71" fillId="28" borderId="6" xfId="0" applyFont="1" applyFill="1" applyBorder="1" applyAlignment="1" applyProtection="1">
      <alignment horizontal="center" vertical="center"/>
    </xf>
    <xf numFmtId="0" fontId="71" fillId="28" borderId="17" xfId="0" applyFont="1" applyFill="1" applyBorder="1" applyAlignment="1" applyProtection="1">
      <alignment horizontal="center" vertical="center" wrapText="1"/>
    </xf>
    <xf numFmtId="0" fontId="71" fillId="28" borderId="31" xfId="0" applyFont="1" applyFill="1" applyBorder="1" applyAlignment="1" applyProtection="1">
      <alignment horizontal="center" vertical="center" wrapText="1"/>
    </xf>
    <xf numFmtId="10" fontId="71" fillId="0" borderId="80" xfId="0" applyNumberFormat="1" applyFont="1" applyBorder="1" applyAlignment="1" applyProtection="1">
      <alignment horizontal="center"/>
    </xf>
    <xf numFmtId="10" fontId="71" fillId="0" borderId="81" xfId="0" applyNumberFormat="1" applyFont="1" applyBorder="1" applyAlignment="1" applyProtection="1">
      <alignment horizontal="center"/>
    </xf>
    <xf numFmtId="10" fontId="71" fillId="0" borderId="82" xfId="0" applyNumberFormat="1" applyFont="1" applyBorder="1" applyAlignment="1" applyProtection="1">
      <alignment horizontal="center"/>
    </xf>
    <xf numFmtId="0" fontId="62" fillId="28" borderId="3" xfId="4" applyFont="1" applyFill="1" applyBorder="1" applyAlignment="1" applyProtection="1">
      <alignment horizontal="center" vertical="center" wrapText="1"/>
    </xf>
    <xf numFmtId="14" fontId="54" fillId="0" borderId="0" xfId="825" applyNumberFormat="1" applyFont="1" applyBorder="1" applyAlignment="1">
      <alignment horizontal="left"/>
    </xf>
    <xf numFmtId="3" fontId="54" fillId="0" borderId="0" xfId="825" applyNumberFormat="1" applyFont="1" applyBorder="1" applyAlignment="1">
      <alignment horizontal="left"/>
    </xf>
    <xf numFmtId="3" fontId="54" fillId="0" borderId="38" xfId="825" applyNumberFormat="1" applyFont="1" applyBorder="1" applyAlignment="1">
      <alignment horizontal="left"/>
    </xf>
    <xf numFmtId="3" fontId="58" fillId="25" borderId="39" xfId="825" applyNumberFormat="1" applyFont="1" applyFill="1" applyBorder="1" applyAlignment="1">
      <alignment horizontal="center" vertical="center"/>
    </xf>
    <xf numFmtId="3" fontId="59" fillId="25" borderId="0" xfId="825" applyNumberFormat="1" applyFont="1" applyFill="1" applyBorder="1" applyAlignment="1">
      <alignment horizontal="center" vertical="center"/>
    </xf>
    <xf numFmtId="3" fontId="59" fillId="25" borderId="38" xfId="825" applyNumberFormat="1" applyFont="1" applyFill="1" applyBorder="1" applyAlignment="1">
      <alignment horizontal="center" vertical="center"/>
    </xf>
    <xf numFmtId="3" fontId="45" fillId="0" borderId="0" xfId="825" applyNumberFormat="1" applyFont="1" applyBorder="1" applyAlignment="1">
      <alignment horizontal="left"/>
    </xf>
    <xf numFmtId="0" fontId="57" fillId="0" borderId="52" xfId="825" applyFont="1" applyBorder="1" applyAlignment="1">
      <alignment horizontal="center" vertical="center"/>
    </xf>
    <xf numFmtId="0" fontId="57" fillId="0" borderId="47" xfId="825" applyFont="1" applyBorder="1" applyAlignment="1">
      <alignment horizontal="center" vertical="center"/>
    </xf>
    <xf numFmtId="0" fontId="57" fillId="0" borderId="53" xfId="825" applyFont="1" applyBorder="1" applyAlignment="1">
      <alignment horizontal="center" vertical="center"/>
    </xf>
    <xf numFmtId="0" fontId="60" fillId="0" borderId="52" xfId="825" applyFont="1" applyBorder="1" applyAlignment="1">
      <alignment horizontal="center" vertical="center" wrapText="1"/>
    </xf>
    <xf numFmtId="0" fontId="60" fillId="0" borderId="53" xfId="825" applyFont="1" applyBorder="1" applyAlignment="1">
      <alignment horizontal="center" vertical="center" wrapText="1"/>
    </xf>
    <xf numFmtId="16" fontId="51" fillId="0" borderId="46" xfId="825" applyNumberFormat="1" applyFont="1" applyBorder="1" applyAlignment="1">
      <alignment horizontal="center" vertical="center" wrapText="1"/>
    </xf>
    <xf numFmtId="16" fontId="51" fillId="0" borderId="47" xfId="825" applyNumberFormat="1" applyFont="1" applyBorder="1" applyAlignment="1">
      <alignment horizontal="center" vertical="center" wrapText="1"/>
    </xf>
    <xf numFmtId="16" fontId="51" fillId="0" borderId="48" xfId="825" applyNumberFormat="1" applyFont="1" applyBorder="1" applyAlignment="1">
      <alignment horizontal="center" vertical="center" wrapText="1"/>
    </xf>
    <xf numFmtId="0" fontId="60" fillId="0" borderId="47" xfId="825" applyFont="1" applyBorder="1" applyAlignment="1">
      <alignment horizontal="center" vertical="center" wrapText="1"/>
    </xf>
    <xf numFmtId="166" fontId="71" fillId="0" borderId="86" xfId="0" applyNumberFormat="1" applyFont="1" applyFill="1" applyBorder="1" applyAlignment="1" applyProtection="1">
      <alignment horizontal="center" vertical="center"/>
    </xf>
    <xf numFmtId="44" fontId="68" fillId="0" borderId="87" xfId="1" applyFont="1" applyFill="1" applyBorder="1" applyAlignment="1" applyProtection="1">
      <alignment horizontal="center" vertical="center"/>
    </xf>
    <xf numFmtId="44" fontId="68" fillId="0" borderId="88" xfId="2" applyNumberFormat="1" applyFont="1" applyFill="1" applyBorder="1" applyAlignment="1" applyProtection="1">
      <alignment horizontal="center" vertical="center"/>
    </xf>
    <xf numFmtId="10" fontId="68" fillId="0" borderId="88" xfId="2" applyNumberFormat="1" applyFont="1" applyFill="1" applyBorder="1" applyAlignment="1" applyProtection="1">
      <alignment horizontal="center" vertical="center"/>
    </xf>
    <xf numFmtId="44" fontId="68" fillId="0" borderId="89" xfId="1" applyFont="1" applyFill="1" applyBorder="1" applyAlignment="1" applyProtection="1">
      <alignment horizontal="center" vertical="center"/>
    </xf>
    <xf numFmtId="0" fontId="62" fillId="28" borderId="90" xfId="4" applyFont="1" applyFill="1" applyBorder="1" applyAlignment="1" applyProtection="1">
      <alignment horizontal="center" vertical="center" wrapText="1"/>
    </xf>
    <xf numFmtId="0" fontId="62" fillId="28" borderId="91" xfId="4" applyFont="1" applyFill="1" applyBorder="1" applyAlignment="1" applyProtection="1">
      <alignment horizontal="center" vertical="center" wrapText="1"/>
    </xf>
    <xf numFmtId="0" fontId="62" fillId="28" borderId="92" xfId="4" applyFont="1" applyFill="1" applyBorder="1" applyAlignment="1" applyProtection="1">
      <alignment horizontal="center" vertical="center" wrapText="1"/>
    </xf>
    <xf numFmtId="0" fontId="62" fillId="28" borderId="93" xfId="4" applyFont="1" applyFill="1" applyBorder="1" applyAlignment="1" applyProtection="1">
      <alignment horizontal="center" vertical="center" wrapText="1"/>
    </xf>
    <xf numFmtId="0" fontId="62" fillId="28" borderId="94" xfId="4" applyFont="1" applyFill="1" applyBorder="1" applyAlignment="1" applyProtection="1">
      <alignment horizontal="center" vertical="center" wrapText="1"/>
    </xf>
    <xf numFmtId="0" fontId="77" fillId="0" borderId="0" xfId="516" applyFont="1"/>
    <xf numFmtId="49" fontId="77" fillId="0" borderId="0" xfId="516" applyNumberFormat="1" applyFont="1"/>
  </cellXfs>
  <cellStyles count="827">
    <cellStyle name=" 1" xfId="7"/>
    <cellStyle name="%" xfId="8"/>
    <cellStyle name="_~9615572" xfId="9"/>
    <cellStyle name="_A Genérica Nacional nov-dic 08" xfId="10"/>
    <cellStyle name="_daten_030604" xfId="11"/>
    <cellStyle name="_daten_030604 10" xfId="12"/>
    <cellStyle name="_daten_030604 11" xfId="13"/>
    <cellStyle name="_daten_030604 12" xfId="14"/>
    <cellStyle name="_daten_030604 13" xfId="15"/>
    <cellStyle name="_daten_030604 14" xfId="16"/>
    <cellStyle name="_daten_030604 15" xfId="17"/>
    <cellStyle name="_daten_030604 16" xfId="18"/>
    <cellStyle name="_daten_030604 17" xfId="19"/>
    <cellStyle name="_daten_030604 18" xfId="20"/>
    <cellStyle name="_daten_030604 19" xfId="21"/>
    <cellStyle name="_daten_030604 2" xfId="22"/>
    <cellStyle name="_daten_030604 2 2" xfId="23"/>
    <cellStyle name="_daten_030604 2_Plan Renove 0.1" xfId="24"/>
    <cellStyle name="_daten_030604 2_Plan Renove 0.1 2" xfId="25"/>
    <cellStyle name="_daten_030604 20" xfId="26"/>
    <cellStyle name="_daten_030604 21" xfId="27"/>
    <cellStyle name="_daten_030604 22" xfId="28"/>
    <cellStyle name="_daten_030604 23" xfId="29"/>
    <cellStyle name="_daten_030604 24" xfId="30"/>
    <cellStyle name="_daten_030604 25" xfId="31"/>
    <cellStyle name="_daten_030604 26" xfId="32"/>
    <cellStyle name="_daten_030604 27" xfId="33"/>
    <cellStyle name="_daten_030604 28" xfId="34"/>
    <cellStyle name="_daten_030604 3" xfId="35"/>
    <cellStyle name="_daten_030604 3 2" xfId="36"/>
    <cellStyle name="_daten_030604 3_Plan Renove 0.1" xfId="37"/>
    <cellStyle name="_daten_030604 3_Plan Renove 0.1 2" xfId="38"/>
    <cellStyle name="_daten_030604 4" xfId="39"/>
    <cellStyle name="_daten_030604 4 2" xfId="40"/>
    <cellStyle name="_daten_030604 4_Plan Renove 0.1" xfId="41"/>
    <cellStyle name="_daten_030604 4_Plan Renove 0.1 2" xfId="42"/>
    <cellStyle name="_daten_030604 5" xfId="43"/>
    <cellStyle name="_daten_030604 5 2" xfId="44"/>
    <cellStyle name="_daten_030604 5_Plan Renove 0.1" xfId="45"/>
    <cellStyle name="_daten_030604 5_Plan Renove 0.1 2" xfId="46"/>
    <cellStyle name="_daten_030604 6" xfId="47"/>
    <cellStyle name="_daten_030604 6 2" xfId="48"/>
    <cellStyle name="_daten_030604 6_Plan Renove 0.1" xfId="49"/>
    <cellStyle name="_daten_030604 6_Plan Renove 0.1 2" xfId="50"/>
    <cellStyle name="_daten_030604 7" xfId="51"/>
    <cellStyle name="_daten_030604 7 2" xfId="52"/>
    <cellStyle name="_daten_030604 7_Plan Renove 0.1" xfId="53"/>
    <cellStyle name="_daten_030604 7_Plan Renove 0.1 2" xfId="54"/>
    <cellStyle name="_daten_030604 8" xfId="55"/>
    <cellStyle name="_daten_030604 8 2" xfId="56"/>
    <cellStyle name="_daten_030604 9" xfId="57"/>
    <cellStyle name="_daten_030604_Plan JUNTA EXTREM 2009 v0.0" xfId="58"/>
    <cellStyle name="_daten_030604_Plan Medios CMADRID (ESCOLARIZACION) v0.0" xfId="59"/>
    <cellStyle name="_daten_030604_Plan TV Nuria" xfId="60"/>
    <cellStyle name="_Hoja1" xfId="61"/>
    <cellStyle name="_Hoja1 2" xfId="62"/>
    <cellStyle name="_Hoja1 3" xfId="63"/>
    <cellStyle name="_Lote A - Plan Online 0.1" xfId="64"/>
    <cellStyle name="_Lote A - Plan Online 0.1_Plan JUNTA EXTREM 2009 v0.0" xfId="65"/>
    <cellStyle name="_Lote A - Plan Online 0.1_Plan Medios CMADRID (ESCOLARIZACION) v0.0" xfId="66"/>
    <cellStyle name="_Lote A - Plan Online 0.1_Plan TV Nuria" xfId="67"/>
    <cellStyle name="_Online Plan de medios 0.2" xfId="68"/>
    <cellStyle name="_Online Plan de medios 0.2 Héctor" xfId="69"/>
    <cellStyle name="_Online Plan de medios 0.2 Héctor_Plan JUNTA EXTREM 2009 v0.0" xfId="70"/>
    <cellStyle name="_Online Plan de medios 0.2 Héctor_Plan Medios CMADRID (ESCOLARIZACION) v0.0" xfId="71"/>
    <cellStyle name="_Online Plan de medios 0.2 Héctor_Plan TV Nuria" xfId="72"/>
    <cellStyle name="_Online Plan de medios 0.2_Plan JUNTA EXTREM 2009 v0.0" xfId="73"/>
    <cellStyle name="_Online Plan de medios 0.2_Plan Medios CMADRID (ESCOLARIZACION) v0.0" xfId="74"/>
    <cellStyle name="_Online Plan de medios 0.2_Plan TV Nuria" xfId="75"/>
    <cellStyle name="_PERSONAL" xfId="76"/>
    <cellStyle name="_PERSONAL_1" xfId="77"/>
    <cellStyle name="_Plan  Internet C_Valenciana 0" xfId="78"/>
    <cellStyle name="_Plan  Internet C_Valenciana 0_Plan JUNTA EXTREM 2009 v0.0" xfId="79"/>
    <cellStyle name="_Plan  Internet C_Valenciana 0_Plan Medios CMADRID (ESCOLARIZACION) v0.0" xfId="80"/>
    <cellStyle name="_Plan  Internet C_Valenciana 0_Plan TV Nuria" xfId="81"/>
    <cellStyle name="_Plan de Medios - Comunidad de Madrid - Escolarización" xfId="82"/>
    <cellStyle name="_Plan de Medios - Comunidad de Madrid - Escolarización_Plan Medios CMADRID (ESCOLARIZACION) v0.0" xfId="83"/>
    <cellStyle name="_Plan Internet" xfId="84"/>
    <cellStyle name="_Plan Internet 2" xfId="85"/>
    <cellStyle name="_Plan Internet 3" xfId="86"/>
    <cellStyle name="_Plan Internet_Plan JUNTA EXTREM 2009 v0.0" xfId="87"/>
    <cellStyle name="_Plan Internet_Plan Medios CMADRID (ESCOLARIZACION) v0.0" xfId="88"/>
    <cellStyle name="_Plan Internet_Plan TV Nuria" xfId="89"/>
    <cellStyle name="_Plan Medios Fundación Tripartita interaction" xfId="90"/>
    <cellStyle name="_Plan Ministerio Educacion_0" xfId="91"/>
    <cellStyle name="_Plan Ministerio Educacion_0 2" xfId="92"/>
    <cellStyle name="_Plan Ministerio Educacion_0 3" xfId="93"/>
    <cellStyle name="_Plan Ministerio Educacion_0_Plan JUNTA EXTREM 2009 v0.0" xfId="94"/>
    <cellStyle name="_Plan Ministerio Educacion_0_Plan Medios CMADRID (ESCOLARIZACION) v0.0" xfId="95"/>
    <cellStyle name="_Plan Ministerio Educacion_0_Plan TV Nuria" xfId="96"/>
    <cellStyle name="_Plan Online 2008SOTUR 0.1" xfId="97"/>
    <cellStyle name="_Plan Online 2008SOTUR 0.1_Plan JUNTA EXTREM 2009 v0.0" xfId="98"/>
    <cellStyle name="_Plan Online 2008SOTUR 0.1_Plan Medios CMADRID (ESCOLARIZACION) v0.0" xfId="99"/>
    <cellStyle name="_Plan Online 2008SOTUR 0.1_Plan TV Nuria" xfId="100"/>
    <cellStyle name="_Plan Online Consorcio Transporte 0.0" xfId="101"/>
    <cellStyle name="_Plan Online Consorcio Transporte 0.0_Plan JUNTA EXTREM 2009 v0.0" xfId="102"/>
    <cellStyle name="_Plan Online Consorcio Transporte 0.0_Plan Medios CMADRID (ESCOLARIZACION) v0.0" xfId="103"/>
    <cellStyle name="_Plan Online Consorcio Transporte 0.0_Plan TV Nuria" xfId="104"/>
    <cellStyle name="_Plan Online MEC 0.0 C" xfId="105"/>
    <cellStyle name="_Plan Online MEC 0.0 C_Plan JUNTA EXTREM 2009 v0.0" xfId="106"/>
    <cellStyle name="_Plan Online MEC 0.0 C_Plan Medios CMADRID (ESCOLARIZACION) v0.0" xfId="107"/>
    <cellStyle name="_Plan Online MEC 0.0 C_Plan TV Nuria" xfId="108"/>
    <cellStyle name="_Plan online Sotur Semana Santa.06" xfId="109"/>
    <cellStyle name="_Plan Online Turismo de Asturias" xfId="110"/>
    <cellStyle name="_Plan Socio Club 0.0" xfId="111"/>
    <cellStyle name="_Plan Socio Club 0.0 2" xfId="112"/>
    <cellStyle name="_Plan Socio Club 0.0 3" xfId="113"/>
    <cellStyle name="_Plan Socio Club 0.0_Plan JUNTA EXTREM 2009 v0.0" xfId="114"/>
    <cellStyle name="_Plan Socio Club 0.0_Plan Medios CMADRID (ESCOLARIZACION) v0.0" xfId="115"/>
    <cellStyle name="_Plan Socio Club 0.0_Plan TV Nuria" xfId="116"/>
    <cellStyle name="_Plan Television" xfId="117"/>
    <cellStyle name="_Plan Television_Plan JUNTA EXTREM 2009 v0.0" xfId="118"/>
    <cellStyle name="_Plan Television_Plan Medios CMADRID (ESCOLARIZACION) v0.0" xfId="119"/>
    <cellStyle name="_Plan Television_Plan TV Nuria" xfId="120"/>
    <cellStyle name="_Plan Turismo de Asturias_regional_0.0" xfId="121"/>
    <cellStyle name="_Plan Turismo de Asturias_regional_0.0 2" xfId="122"/>
    <cellStyle name="_Plan Turismo de Asturias_regional_0.0 3" xfId="123"/>
    <cellStyle name="_Titel_belegung_020604" xfId="124"/>
    <cellStyle name="_Titel_belegung_020604 10" xfId="125"/>
    <cellStyle name="_Titel_belegung_020604 11" xfId="126"/>
    <cellStyle name="_Titel_belegung_020604 12" xfId="127"/>
    <cellStyle name="_Titel_belegung_020604 13" xfId="128"/>
    <cellStyle name="_Titel_belegung_020604 14" xfId="129"/>
    <cellStyle name="_Titel_belegung_020604 15" xfId="130"/>
    <cellStyle name="_Titel_belegung_020604 16" xfId="131"/>
    <cellStyle name="_Titel_belegung_020604 17" xfId="132"/>
    <cellStyle name="_Titel_belegung_020604 18" xfId="133"/>
    <cellStyle name="_Titel_belegung_020604 19" xfId="134"/>
    <cellStyle name="_Titel_belegung_020604 2" xfId="135"/>
    <cellStyle name="_Titel_belegung_020604 2 2" xfId="136"/>
    <cellStyle name="_Titel_belegung_020604 2_Plan Renove 0.1" xfId="137"/>
    <cellStyle name="_Titel_belegung_020604 2_Plan Renove 0.1 2" xfId="138"/>
    <cellStyle name="_Titel_belegung_020604 20" xfId="139"/>
    <cellStyle name="_Titel_belegung_020604 21" xfId="140"/>
    <cellStyle name="_Titel_belegung_020604 22" xfId="141"/>
    <cellStyle name="_Titel_belegung_020604 23" xfId="142"/>
    <cellStyle name="_Titel_belegung_020604 24" xfId="143"/>
    <cellStyle name="_Titel_belegung_020604 25" xfId="144"/>
    <cellStyle name="_Titel_belegung_020604 26" xfId="145"/>
    <cellStyle name="_Titel_belegung_020604 27" xfId="146"/>
    <cellStyle name="_Titel_belegung_020604 28" xfId="147"/>
    <cellStyle name="_Titel_belegung_020604 3" xfId="148"/>
    <cellStyle name="_Titel_belegung_020604 3 2" xfId="149"/>
    <cellStyle name="_Titel_belegung_020604 3_Plan Renove 0.1" xfId="150"/>
    <cellStyle name="_Titel_belegung_020604 3_Plan Renove 0.1 2" xfId="151"/>
    <cellStyle name="_Titel_belegung_020604 4" xfId="152"/>
    <cellStyle name="_Titel_belegung_020604 4 2" xfId="153"/>
    <cellStyle name="_Titel_belegung_020604 4_Plan Renove 0.1" xfId="154"/>
    <cellStyle name="_Titel_belegung_020604 4_Plan Renove 0.1 2" xfId="155"/>
    <cellStyle name="_Titel_belegung_020604 5" xfId="156"/>
    <cellStyle name="_Titel_belegung_020604 5 2" xfId="157"/>
    <cellStyle name="_Titel_belegung_020604 5_Plan Renove 0.1" xfId="158"/>
    <cellStyle name="_Titel_belegung_020604 5_Plan Renove 0.1 2" xfId="159"/>
    <cellStyle name="_Titel_belegung_020604 6" xfId="160"/>
    <cellStyle name="_Titel_belegung_020604 6 2" xfId="161"/>
    <cellStyle name="_Titel_belegung_020604 6_Plan Renove 0.1" xfId="162"/>
    <cellStyle name="_Titel_belegung_020604 6_Plan Renove 0.1 2" xfId="163"/>
    <cellStyle name="_Titel_belegung_020604 7" xfId="164"/>
    <cellStyle name="_Titel_belegung_020604 7 2" xfId="165"/>
    <cellStyle name="_Titel_belegung_020604 7_Plan Renove 0.1" xfId="166"/>
    <cellStyle name="_Titel_belegung_020604 7_Plan Renove 0.1 2" xfId="167"/>
    <cellStyle name="_Titel_belegung_020604 8" xfId="168"/>
    <cellStyle name="_Titel_belegung_020604 8 2" xfId="169"/>
    <cellStyle name="_Titel_belegung_020604 9" xfId="170"/>
    <cellStyle name="_Titel_belegung_020604_Plan JUNTA EXTREM 2009 v0.0" xfId="171"/>
    <cellStyle name="_Titel_belegung_020604_Plan Medios CMADRID (ESCOLARIZACION) v0.0" xfId="172"/>
    <cellStyle name="_Titel_belegung_020604_Plan TV Nuria" xfId="173"/>
    <cellStyle name="=C:\WINNT\SYSTEM32\COMMAND.COM" xfId="174"/>
    <cellStyle name="=C:\WINNT\SYSTEM32\COMMAND.COM 2" xfId="175"/>
    <cellStyle name="20% - Accent1" xfId="176"/>
    <cellStyle name="20% - Accent1 2" xfId="177"/>
    <cellStyle name="20% - Accent1 3" xfId="178"/>
    <cellStyle name="20% - Accent2" xfId="179"/>
    <cellStyle name="20% - Accent2 2" xfId="180"/>
    <cellStyle name="20% - Accent2 3" xfId="181"/>
    <cellStyle name="20% - Accent3" xfId="182"/>
    <cellStyle name="20% - Accent3 2" xfId="183"/>
    <cellStyle name="20% - Accent3 3" xfId="184"/>
    <cellStyle name="20% - Accent4" xfId="185"/>
    <cellStyle name="20% - Accent4 2" xfId="186"/>
    <cellStyle name="20% - Accent4 3" xfId="187"/>
    <cellStyle name="20% - Accent5" xfId="188"/>
    <cellStyle name="20% - Accent5 2" xfId="189"/>
    <cellStyle name="20% - Accent5 3" xfId="190"/>
    <cellStyle name="20% - Accent6" xfId="191"/>
    <cellStyle name="20% - Accent6 2" xfId="192"/>
    <cellStyle name="20% - Accent6 3" xfId="193"/>
    <cellStyle name="40% - Accent1" xfId="194"/>
    <cellStyle name="40% - Accent1 2" xfId="195"/>
    <cellStyle name="40% - Accent1 3" xfId="196"/>
    <cellStyle name="40% - Accent2" xfId="197"/>
    <cellStyle name="40% - Accent2 2" xfId="198"/>
    <cellStyle name="40% - Accent2 3" xfId="199"/>
    <cellStyle name="40% - Accent3" xfId="200"/>
    <cellStyle name="40% - Accent3 2" xfId="201"/>
    <cellStyle name="40% - Accent3 3" xfId="202"/>
    <cellStyle name="40% - Accent4" xfId="203"/>
    <cellStyle name="40% - Accent4 2" xfId="204"/>
    <cellStyle name="40% - Accent4 3" xfId="205"/>
    <cellStyle name="40% - Accent5" xfId="206"/>
    <cellStyle name="40% - Accent5 2" xfId="207"/>
    <cellStyle name="40% - Accent5 3" xfId="208"/>
    <cellStyle name="40% - Accent6" xfId="209"/>
    <cellStyle name="40% - Accent6 2" xfId="210"/>
    <cellStyle name="40% - Accent6 3" xfId="211"/>
    <cellStyle name="60% - Accent1" xfId="212"/>
    <cellStyle name="60% - Accent2" xfId="213"/>
    <cellStyle name="60% - Accent3" xfId="214"/>
    <cellStyle name="60% - Accent4" xfId="215"/>
    <cellStyle name="60% - Accent5" xfId="216"/>
    <cellStyle name="60% - Accent6" xfId="217"/>
    <cellStyle name="Accent1" xfId="218"/>
    <cellStyle name="Accent2" xfId="219"/>
    <cellStyle name="Accent3" xfId="220"/>
    <cellStyle name="Accent4" xfId="221"/>
    <cellStyle name="Accent5" xfId="222"/>
    <cellStyle name="Accent6" xfId="223"/>
    <cellStyle name="Bad" xfId="224"/>
    <cellStyle name="bch" xfId="225"/>
    <cellStyle name="bci" xfId="226"/>
    <cellStyle name="Border" xfId="227"/>
    <cellStyle name="Calculation" xfId="228"/>
    <cellStyle name="cell" xfId="229"/>
    <cellStyle name="ch" xfId="230"/>
    <cellStyle name="Check Cell" xfId="231"/>
    <cellStyle name="Dezimal_Western Union Germany  22.01." xfId="232"/>
    <cellStyle name="Dziesiêtny [0]_GR (2)" xfId="233"/>
    <cellStyle name="Dziesiêtny_GR (2)" xfId="234"/>
    <cellStyle name="Estilo 1" xfId="235"/>
    <cellStyle name="Estilo 1 10" xfId="236"/>
    <cellStyle name="Estilo 1 11" xfId="237"/>
    <cellStyle name="Estilo 1 12" xfId="238"/>
    <cellStyle name="Estilo 1 13" xfId="239"/>
    <cellStyle name="Estilo 1 14" xfId="240"/>
    <cellStyle name="Estilo 1 15" xfId="241"/>
    <cellStyle name="Estilo 1 16" xfId="242"/>
    <cellStyle name="Estilo 1 17" xfId="243"/>
    <cellStyle name="Estilo 1 18" xfId="244"/>
    <cellStyle name="Estilo 1 19" xfId="245"/>
    <cellStyle name="Estilo 1 2" xfId="246"/>
    <cellStyle name="Estilo 1 2 2" xfId="247"/>
    <cellStyle name="Estilo 1 20" xfId="248"/>
    <cellStyle name="Estilo 1 21" xfId="249"/>
    <cellStyle name="Estilo 1 22" xfId="250"/>
    <cellStyle name="Estilo 1 23" xfId="251"/>
    <cellStyle name="Estilo 1 24" xfId="252"/>
    <cellStyle name="Estilo 1 25" xfId="253"/>
    <cellStyle name="Estilo 1 26" xfId="254"/>
    <cellStyle name="Estilo 1 27" xfId="255"/>
    <cellStyle name="Estilo 1 28" xfId="256"/>
    <cellStyle name="Estilo 1 3" xfId="257"/>
    <cellStyle name="Estilo 1 3 2" xfId="258"/>
    <cellStyle name="Estilo 1 4" xfId="259"/>
    <cellStyle name="Estilo 1 4 2" xfId="260"/>
    <cellStyle name="Estilo 1 5" xfId="261"/>
    <cellStyle name="Estilo 1 5 2" xfId="262"/>
    <cellStyle name="Estilo 1 6" xfId="263"/>
    <cellStyle name="Estilo 1 6 2" xfId="264"/>
    <cellStyle name="Estilo 1 7" xfId="265"/>
    <cellStyle name="Estilo 1 7 2" xfId="266"/>
    <cellStyle name="Estilo 1 8" xfId="267"/>
    <cellStyle name="Estilo 1 8 2" xfId="268"/>
    <cellStyle name="Estilo 1 9" xfId="269"/>
    <cellStyle name="Euro" xfId="3"/>
    <cellStyle name="Euro 10" xfId="270"/>
    <cellStyle name="Euro 11" xfId="271"/>
    <cellStyle name="Euro 12" xfId="272"/>
    <cellStyle name="Euro 13" xfId="273"/>
    <cellStyle name="Euro 14" xfId="274"/>
    <cellStyle name="Euro 15" xfId="275"/>
    <cellStyle name="Euro 16" xfId="276"/>
    <cellStyle name="Euro 17" xfId="277"/>
    <cellStyle name="Euro 18" xfId="278"/>
    <cellStyle name="Euro 19" xfId="279"/>
    <cellStyle name="Euro 2" xfId="280"/>
    <cellStyle name="Euro 2 2" xfId="281"/>
    <cellStyle name="Euro 2 2 2" xfId="282"/>
    <cellStyle name="Euro 20" xfId="283"/>
    <cellStyle name="Euro 21" xfId="284"/>
    <cellStyle name="Euro 22" xfId="285"/>
    <cellStyle name="Euro 23" xfId="286"/>
    <cellStyle name="Euro 24" xfId="287"/>
    <cellStyle name="Euro 25" xfId="288"/>
    <cellStyle name="Euro 26" xfId="289"/>
    <cellStyle name="Euro 27" xfId="290"/>
    <cellStyle name="Euro 27 2" xfId="291"/>
    <cellStyle name="Euro 28" xfId="292"/>
    <cellStyle name="Euro 29" xfId="293"/>
    <cellStyle name="Euro 3" xfId="294"/>
    <cellStyle name="Euro 3 2" xfId="295"/>
    <cellStyle name="Euro 3 3" xfId="296"/>
    <cellStyle name="Euro 3 4" xfId="297"/>
    <cellStyle name="Euro 30" xfId="298"/>
    <cellStyle name="Euro 31" xfId="299"/>
    <cellStyle name="Euro 4" xfId="300"/>
    <cellStyle name="Euro 4 2" xfId="301"/>
    <cellStyle name="Euro 4 3" xfId="302"/>
    <cellStyle name="Euro 4 4" xfId="303"/>
    <cellStyle name="Euro 5" xfId="304"/>
    <cellStyle name="Euro 5 2" xfId="305"/>
    <cellStyle name="Euro 5 3" xfId="306"/>
    <cellStyle name="Euro 5 4" xfId="307"/>
    <cellStyle name="Euro 6" xfId="308"/>
    <cellStyle name="Euro 6 2" xfId="309"/>
    <cellStyle name="Euro 6 3" xfId="310"/>
    <cellStyle name="Euro 6 4" xfId="311"/>
    <cellStyle name="Euro 7" xfId="312"/>
    <cellStyle name="Euro 7 2" xfId="313"/>
    <cellStyle name="Euro 7 3" xfId="314"/>
    <cellStyle name="Euro 7 4" xfId="315"/>
    <cellStyle name="Euro 8" xfId="316"/>
    <cellStyle name="Euro 8 2" xfId="317"/>
    <cellStyle name="Euro 8 3" xfId="318"/>
    <cellStyle name="Euro 8 4" xfId="319"/>
    <cellStyle name="Euro 9" xfId="320"/>
    <cellStyle name="Euro 9 2" xfId="321"/>
    <cellStyle name="Euro 9 3" xfId="322"/>
    <cellStyle name="Euro_A3 seguimiento Dtor. Mateo" xfId="323"/>
    <cellStyle name="Explanatory Text" xfId="324"/>
    <cellStyle name="Good" xfId="325"/>
    <cellStyle name="Grey" xfId="326"/>
    <cellStyle name="Grey 2" xfId="327"/>
    <cellStyle name="Heading 1" xfId="328"/>
    <cellStyle name="Heading 2" xfId="329"/>
    <cellStyle name="Heading 3" xfId="330"/>
    <cellStyle name="Heading 4" xfId="331"/>
    <cellStyle name="Input" xfId="332"/>
    <cellStyle name="Input [yellow]" xfId="333"/>
    <cellStyle name="Input [yellow] 2" xfId="334"/>
    <cellStyle name="Komma [0]_PLDT" xfId="335"/>
    <cellStyle name="Komma_PLDT" xfId="336"/>
    <cellStyle name="Linked Cell" xfId="337"/>
    <cellStyle name="Migliaia (0)_INTERNET PLAN" xfId="338"/>
    <cellStyle name="Migliaia_INTERNET PLAN" xfId="339"/>
    <cellStyle name="Millares 2" xfId="340"/>
    <cellStyle name="Millares 2 2" xfId="341"/>
    <cellStyle name="Millares 2 2 2" xfId="342"/>
    <cellStyle name="Millares 2 2 3" xfId="343"/>
    <cellStyle name="Millares 3" xfId="344"/>
    <cellStyle name="Millares 4" xfId="345"/>
    <cellStyle name="Millares 5" xfId="346"/>
    <cellStyle name="Millares 6" xfId="347"/>
    <cellStyle name="Millares 7" xfId="348"/>
    <cellStyle name="Millares 8" xfId="349"/>
    <cellStyle name="Milliers [0]_budget" xfId="350"/>
    <cellStyle name="Milliers_budget" xfId="351"/>
    <cellStyle name="Moneda" xfId="1" builtinId="4"/>
    <cellStyle name="Moneda 2" xfId="352"/>
    <cellStyle name="Moneda 3" xfId="353"/>
    <cellStyle name="Moneda 4" xfId="354"/>
    <cellStyle name="Moneda 4 2" xfId="355"/>
    <cellStyle name="Moneda 4 3" xfId="356"/>
    <cellStyle name="Moneda 5" xfId="357"/>
    <cellStyle name="Moneda 6" xfId="358"/>
    <cellStyle name="Moneda 7" xfId="359"/>
    <cellStyle name="Moneda 8" xfId="360"/>
    <cellStyle name="Monétaire [0]_budget" xfId="361"/>
    <cellStyle name="Monétaire_budget" xfId="362"/>
    <cellStyle name="no dec" xfId="363"/>
    <cellStyle name="Normal" xfId="0" builtinId="0"/>
    <cellStyle name="Normal - Style1" xfId="364"/>
    <cellStyle name="Normal 10" xfId="365"/>
    <cellStyle name="Normal 10 2" xfId="366"/>
    <cellStyle name="Normal 10 3" xfId="367"/>
    <cellStyle name="Normal 100" xfId="368"/>
    <cellStyle name="Normal 100 2" xfId="369"/>
    <cellStyle name="Normal 100 3" xfId="370"/>
    <cellStyle name="Normal 101" xfId="371"/>
    <cellStyle name="Normal 101 2" xfId="372"/>
    <cellStyle name="Normal 101 3" xfId="373"/>
    <cellStyle name="Normal 102" xfId="374"/>
    <cellStyle name="Normal 102 2" xfId="375"/>
    <cellStyle name="Normal 102 3" xfId="376"/>
    <cellStyle name="Normal 103" xfId="377"/>
    <cellStyle name="Normal 103 2" xfId="378"/>
    <cellStyle name="Normal 103 3" xfId="379"/>
    <cellStyle name="Normal 104" xfId="380"/>
    <cellStyle name="Normal 104 2" xfId="381"/>
    <cellStyle name="Normal 104 3" xfId="382"/>
    <cellStyle name="Normal 105" xfId="383"/>
    <cellStyle name="Normal 105 2" xfId="384"/>
    <cellStyle name="Normal 105 3" xfId="385"/>
    <cellStyle name="Normal 106" xfId="386"/>
    <cellStyle name="Normal 106 2" xfId="387"/>
    <cellStyle name="Normal 106 3" xfId="388"/>
    <cellStyle name="Normal 107" xfId="389"/>
    <cellStyle name="Normal 107 2" xfId="390"/>
    <cellStyle name="Normal 107 3" xfId="391"/>
    <cellStyle name="Normal 108" xfId="392"/>
    <cellStyle name="Normal 108 2" xfId="393"/>
    <cellStyle name="Normal 108 3" xfId="394"/>
    <cellStyle name="Normal 109" xfId="395"/>
    <cellStyle name="Normal 109 2" xfId="396"/>
    <cellStyle name="Normal 109 3" xfId="397"/>
    <cellStyle name="Normal 11" xfId="398"/>
    <cellStyle name="Normal 11 2" xfId="399"/>
    <cellStyle name="Normal 11 3" xfId="400"/>
    <cellStyle name="Normal 110" xfId="401"/>
    <cellStyle name="Normal 110 2" xfId="402"/>
    <cellStyle name="Normal 110 3" xfId="403"/>
    <cellStyle name="Normal 111" xfId="404"/>
    <cellStyle name="Normal 111 2" xfId="405"/>
    <cellStyle name="Normal 111 3" xfId="406"/>
    <cellStyle name="Normal 112" xfId="407"/>
    <cellStyle name="Normal 112 2" xfId="408"/>
    <cellStyle name="Normal 112 3" xfId="409"/>
    <cellStyle name="Normal 113" xfId="410"/>
    <cellStyle name="Normal 113 2" xfId="411"/>
    <cellStyle name="Normal 113 3" xfId="412"/>
    <cellStyle name="Normal 114" xfId="413"/>
    <cellStyle name="Normal 114 2" xfId="414"/>
    <cellStyle name="Normal 114 3" xfId="415"/>
    <cellStyle name="Normal 115" xfId="416"/>
    <cellStyle name="Normal 115 2" xfId="417"/>
    <cellStyle name="Normal 115 3" xfId="418"/>
    <cellStyle name="Normal 116" xfId="419"/>
    <cellStyle name="Normal 116 2" xfId="420"/>
    <cellStyle name="Normal 116 3" xfId="421"/>
    <cellStyle name="Normal 117" xfId="422"/>
    <cellStyle name="Normal 117 2" xfId="423"/>
    <cellStyle name="Normal 117 3" xfId="424"/>
    <cellStyle name="Normal 118" xfId="425"/>
    <cellStyle name="Normal 118 2" xfId="426"/>
    <cellStyle name="Normal 118 3" xfId="427"/>
    <cellStyle name="Normal 119" xfId="428"/>
    <cellStyle name="Normal 119 2" xfId="429"/>
    <cellStyle name="Normal 119 3" xfId="430"/>
    <cellStyle name="Normal 12" xfId="431"/>
    <cellStyle name="Normal 12 2" xfId="432"/>
    <cellStyle name="Normal 12 3" xfId="433"/>
    <cellStyle name="Normal 120" xfId="434"/>
    <cellStyle name="Normal 120 2" xfId="435"/>
    <cellStyle name="Normal 120 3" xfId="436"/>
    <cellStyle name="Normal 121" xfId="437"/>
    <cellStyle name="Normal 121 2" xfId="438"/>
    <cellStyle name="Normal 121 3" xfId="439"/>
    <cellStyle name="Normal 122" xfId="440"/>
    <cellStyle name="Normal 122 2" xfId="441"/>
    <cellStyle name="Normal 122 3" xfId="442"/>
    <cellStyle name="Normal 123" xfId="443"/>
    <cellStyle name="Normal 123 2" xfId="444"/>
    <cellStyle name="Normal 123 3" xfId="445"/>
    <cellStyle name="Normal 124" xfId="446"/>
    <cellStyle name="Normal 124 2" xfId="447"/>
    <cellStyle name="Normal 124 3" xfId="448"/>
    <cellStyle name="Normal 125" xfId="449"/>
    <cellStyle name="Normal 125 2" xfId="450"/>
    <cellStyle name="Normal 125 3" xfId="451"/>
    <cellStyle name="Normal 126" xfId="452"/>
    <cellStyle name="Normal 126 2" xfId="453"/>
    <cellStyle name="Normal 126 3" xfId="454"/>
    <cellStyle name="Normal 127" xfId="455"/>
    <cellStyle name="Normal 127 2" xfId="456"/>
    <cellStyle name="Normal 127 3" xfId="457"/>
    <cellStyle name="Normal 128" xfId="458"/>
    <cellStyle name="Normal 128 2" xfId="459"/>
    <cellStyle name="Normal 128 3" xfId="460"/>
    <cellStyle name="Normal 129" xfId="461"/>
    <cellStyle name="Normal 129 2" xfId="462"/>
    <cellStyle name="Normal 129 3" xfId="463"/>
    <cellStyle name="Normal 13" xfId="464"/>
    <cellStyle name="Normal 13 2" xfId="465"/>
    <cellStyle name="Normal 13 3" xfId="466"/>
    <cellStyle name="Normal 130" xfId="467"/>
    <cellStyle name="Normal 130 2" xfId="468"/>
    <cellStyle name="Normal 130 3" xfId="469"/>
    <cellStyle name="Normal 131" xfId="470"/>
    <cellStyle name="Normal 131 2" xfId="471"/>
    <cellStyle name="Normal 131 3" xfId="472"/>
    <cellStyle name="Normal 132" xfId="473"/>
    <cellStyle name="Normal 133" xfId="474"/>
    <cellStyle name="Normal 134" xfId="475"/>
    <cellStyle name="Normal 135" xfId="476"/>
    <cellStyle name="Normal 136" xfId="477"/>
    <cellStyle name="Normal 137" xfId="478"/>
    <cellStyle name="Normal 138" xfId="479"/>
    <cellStyle name="Normal 139" xfId="480"/>
    <cellStyle name="Normal 14" xfId="481"/>
    <cellStyle name="Normal 14 2" xfId="482"/>
    <cellStyle name="Normal 14 3" xfId="483"/>
    <cellStyle name="Normal 140" xfId="484"/>
    <cellStyle name="Normal 141" xfId="485"/>
    <cellStyle name="Normal 142" xfId="486"/>
    <cellStyle name="Normal 143" xfId="487"/>
    <cellStyle name="Normal 144" xfId="488"/>
    <cellStyle name="Normal 145" xfId="489"/>
    <cellStyle name="Normal 146" xfId="490"/>
    <cellStyle name="Normal 147" xfId="491"/>
    <cellStyle name="Normal 148" xfId="492"/>
    <cellStyle name="Normal 149" xfId="493"/>
    <cellStyle name="Normal 15" xfId="494"/>
    <cellStyle name="Normal 15 2" xfId="495"/>
    <cellStyle name="Normal 15 3" xfId="496"/>
    <cellStyle name="Normal 150" xfId="497"/>
    <cellStyle name="Normal 151" xfId="498"/>
    <cellStyle name="Normal 152" xfId="499"/>
    <cellStyle name="Normal 153" xfId="5"/>
    <cellStyle name="Normal 154" xfId="500"/>
    <cellStyle name="Normal 155" xfId="501"/>
    <cellStyle name="Normal 156" xfId="502"/>
    <cellStyle name="Normal 157" xfId="503"/>
    <cellStyle name="Normal 158" xfId="825"/>
    <cellStyle name="Normal 16" xfId="504"/>
    <cellStyle name="Normal 16 2" xfId="505"/>
    <cellStyle name="Normal 16 3" xfId="506"/>
    <cellStyle name="Normal 17" xfId="507"/>
    <cellStyle name="Normal 17 2" xfId="508"/>
    <cellStyle name="Normal 17 3" xfId="509"/>
    <cellStyle name="Normal 18" xfId="510"/>
    <cellStyle name="Normal 18 2" xfId="511"/>
    <cellStyle name="Normal 18 3" xfId="512"/>
    <cellStyle name="Normal 19" xfId="513"/>
    <cellStyle name="Normal 19 2" xfId="514"/>
    <cellStyle name="Normal 19 3" xfId="515"/>
    <cellStyle name="Normal 2" xfId="6"/>
    <cellStyle name="Normal 2 2" xfId="516"/>
    <cellStyle name="Normal 20" xfId="517"/>
    <cellStyle name="Normal 20 2" xfId="518"/>
    <cellStyle name="Normal 20 3" xfId="519"/>
    <cellStyle name="Normal 21" xfId="520"/>
    <cellStyle name="Normal 21 2" xfId="521"/>
    <cellStyle name="Normal 21 3" xfId="522"/>
    <cellStyle name="Normal 22" xfId="523"/>
    <cellStyle name="Normal 22 2" xfId="524"/>
    <cellStyle name="Normal 22 3" xfId="525"/>
    <cellStyle name="Normal 23" xfId="526"/>
    <cellStyle name="Normal 23 2" xfId="527"/>
    <cellStyle name="Normal 23 3" xfId="528"/>
    <cellStyle name="Normal 24" xfId="529"/>
    <cellStyle name="Normal 24 2" xfId="530"/>
    <cellStyle name="Normal 24 3" xfId="531"/>
    <cellStyle name="Normal 25" xfId="532"/>
    <cellStyle name="Normal 25 2" xfId="533"/>
    <cellStyle name="Normal 25 3" xfId="534"/>
    <cellStyle name="Normal 26" xfId="535"/>
    <cellStyle name="Normal 26 2" xfId="536"/>
    <cellStyle name="Normal 26 3" xfId="537"/>
    <cellStyle name="Normal 27" xfId="538"/>
    <cellStyle name="Normal 27 2" xfId="539"/>
    <cellStyle name="Normal 27 3" xfId="540"/>
    <cellStyle name="Normal 28" xfId="541"/>
    <cellStyle name="Normal 28 2" xfId="542"/>
    <cellStyle name="Normal 28 3" xfId="543"/>
    <cellStyle name="Normal 29" xfId="544"/>
    <cellStyle name="Normal 29 2" xfId="545"/>
    <cellStyle name="Normal 29 3" xfId="546"/>
    <cellStyle name="Normal 3" xfId="547"/>
    <cellStyle name="Normal 3 2" xfId="548"/>
    <cellStyle name="Normal 3 3" xfId="549"/>
    <cellStyle name="Normal 3 4" xfId="550"/>
    <cellStyle name="Normal 30" xfId="551"/>
    <cellStyle name="Normal 30 2" xfId="552"/>
    <cellStyle name="Normal 30 3" xfId="553"/>
    <cellStyle name="Normal 31" xfId="554"/>
    <cellStyle name="Normal 31 2" xfId="555"/>
    <cellStyle name="Normal 31 3" xfId="556"/>
    <cellStyle name="Normal 32" xfId="557"/>
    <cellStyle name="Normal 32 2" xfId="558"/>
    <cellStyle name="Normal 32 3" xfId="559"/>
    <cellStyle name="Normal 33" xfId="560"/>
    <cellStyle name="Normal 33 2" xfId="561"/>
    <cellStyle name="Normal 33 3" xfId="562"/>
    <cellStyle name="Normal 34" xfId="563"/>
    <cellStyle name="Normal 34 2" xfId="564"/>
    <cellStyle name="Normal 34 3" xfId="565"/>
    <cellStyle name="Normal 35" xfId="566"/>
    <cellStyle name="Normal 35 2" xfId="567"/>
    <cellStyle name="Normal 35 3" xfId="568"/>
    <cellStyle name="Normal 36" xfId="569"/>
    <cellStyle name="Normal 36 2" xfId="570"/>
    <cellStyle name="Normal 36 3" xfId="571"/>
    <cellStyle name="Normal 37" xfId="572"/>
    <cellStyle name="Normal 37 2" xfId="573"/>
    <cellStyle name="Normal 37 3" xfId="574"/>
    <cellStyle name="Normal 38" xfId="575"/>
    <cellStyle name="Normal 38 2" xfId="576"/>
    <cellStyle name="Normal 38 3" xfId="577"/>
    <cellStyle name="Normal 39" xfId="578"/>
    <cellStyle name="Normal 39 2" xfId="579"/>
    <cellStyle name="Normal 39 3" xfId="580"/>
    <cellStyle name="Normal 4" xfId="581"/>
    <cellStyle name="Normal 40" xfId="582"/>
    <cellStyle name="Normal 40 2" xfId="583"/>
    <cellStyle name="Normal 40 3" xfId="584"/>
    <cellStyle name="Normal 41" xfId="585"/>
    <cellStyle name="Normal 41 2" xfId="586"/>
    <cellStyle name="Normal 41 3" xfId="587"/>
    <cellStyle name="Normal 42" xfId="588"/>
    <cellStyle name="Normal 42 2" xfId="589"/>
    <cellStyle name="Normal 42 3" xfId="590"/>
    <cellStyle name="Normal 43" xfId="591"/>
    <cellStyle name="Normal 43 2" xfId="592"/>
    <cellStyle name="Normal 43 3" xfId="593"/>
    <cellStyle name="Normal 44" xfId="594"/>
    <cellStyle name="Normal 44 2" xfId="595"/>
    <cellStyle name="Normal 44 3" xfId="596"/>
    <cellStyle name="Normal 45" xfId="597"/>
    <cellStyle name="Normal 45 2" xfId="598"/>
    <cellStyle name="Normal 45 3" xfId="599"/>
    <cellStyle name="Normal 46" xfId="600"/>
    <cellStyle name="Normal 46 2" xfId="601"/>
    <cellStyle name="Normal 46 3" xfId="602"/>
    <cellStyle name="Normal 47" xfId="603"/>
    <cellStyle name="Normal 47 2" xfId="604"/>
    <cellStyle name="Normal 47 3" xfId="605"/>
    <cellStyle name="Normal 48" xfId="606"/>
    <cellStyle name="Normal 48 2" xfId="607"/>
    <cellStyle name="Normal 48 3" xfId="608"/>
    <cellStyle name="Normal 49" xfId="609"/>
    <cellStyle name="Normal 49 2" xfId="610"/>
    <cellStyle name="Normal 49 3" xfId="611"/>
    <cellStyle name="Normal 5" xfId="612"/>
    <cellStyle name="Normal 5 2" xfId="613"/>
    <cellStyle name="Normal 5 3" xfId="614"/>
    <cellStyle name="Normal 50" xfId="615"/>
    <cellStyle name="Normal 50 2" xfId="616"/>
    <cellStyle name="Normal 50 3" xfId="617"/>
    <cellStyle name="Normal 51" xfId="618"/>
    <cellStyle name="Normal 51 2" xfId="619"/>
    <cellStyle name="Normal 51 3" xfId="620"/>
    <cellStyle name="Normal 52" xfId="621"/>
    <cellStyle name="Normal 52 2" xfId="622"/>
    <cellStyle name="Normal 52 3" xfId="623"/>
    <cellStyle name="Normal 53" xfId="624"/>
    <cellStyle name="Normal 53 2" xfId="625"/>
    <cellStyle name="Normal 53 3" xfId="626"/>
    <cellStyle name="Normal 54" xfId="627"/>
    <cellStyle name="Normal 54 2" xfId="628"/>
    <cellStyle name="Normal 54 3" xfId="629"/>
    <cellStyle name="Normal 55" xfId="630"/>
    <cellStyle name="Normal 55 2" xfId="631"/>
    <cellStyle name="Normal 55 3" xfId="632"/>
    <cellStyle name="Normal 56" xfId="633"/>
    <cellStyle name="Normal 56 2" xfId="634"/>
    <cellStyle name="Normal 56 3" xfId="635"/>
    <cellStyle name="Normal 57" xfId="636"/>
    <cellStyle name="Normal 57 2" xfId="637"/>
    <cellStyle name="Normal 57 3" xfId="638"/>
    <cellStyle name="Normal 58" xfId="639"/>
    <cellStyle name="Normal 58 2" xfId="640"/>
    <cellStyle name="Normal 58 3" xfId="641"/>
    <cellStyle name="Normal 59" xfId="642"/>
    <cellStyle name="Normal 59 2" xfId="643"/>
    <cellStyle name="Normal 59 3" xfId="644"/>
    <cellStyle name="Normal 6" xfId="645"/>
    <cellStyle name="Normal 6 2" xfId="646"/>
    <cellStyle name="Normal 6 3" xfId="647"/>
    <cellStyle name="Normal 60" xfId="648"/>
    <cellStyle name="Normal 60 2" xfId="649"/>
    <cellStyle name="Normal 60 3" xfId="650"/>
    <cellStyle name="Normal 61" xfId="651"/>
    <cellStyle name="Normal 61 2" xfId="652"/>
    <cellStyle name="Normal 61 3" xfId="653"/>
    <cellStyle name="Normal 62" xfId="654"/>
    <cellStyle name="Normal 62 2" xfId="655"/>
    <cellStyle name="Normal 62 3" xfId="656"/>
    <cellStyle name="Normal 63" xfId="657"/>
    <cellStyle name="Normal 63 2" xfId="658"/>
    <cellStyle name="Normal 63 3" xfId="659"/>
    <cellStyle name="Normal 64" xfId="660"/>
    <cellStyle name="Normal 64 2" xfId="661"/>
    <cellStyle name="Normal 64 3" xfId="662"/>
    <cellStyle name="Normal 65" xfId="663"/>
    <cellStyle name="Normal 65 2" xfId="664"/>
    <cellStyle name="Normal 65 3" xfId="665"/>
    <cellStyle name="Normal 66" xfId="666"/>
    <cellStyle name="Normal 66 2" xfId="667"/>
    <cellStyle name="Normal 66 3" xfId="668"/>
    <cellStyle name="Normal 67" xfId="669"/>
    <cellStyle name="Normal 67 2" xfId="670"/>
    <cellStyle name="Normal 67 3" xfId="671"/>
    <cellStyle name="Normal 68" xfId="672"/>
    <cellStyle name="Normal 68 2" xfId="673"/>
    <cellStyle name="Normal 68 3" xfId="674"/>
    <cellStyle name="Normal 69" xfId="675"/>
    <cellStyle name="Normal 69 2" xfId="676"/>
    <cellStyle name="Normal 69 3" xfId="677"/>
    <cellStyle name="Normal 7" xfId="678"/>
    <cellStyle name="Normal 7 2" xfId="679"/>
    <cellStyle name="Normal 7 3" xfId="680"/>
    <cellStyle name="Normal 7 4" xfId="681"/>
    <cellStyle name="Normal 70" xfId="682"/>
    <cellStyle name="Normal 70 2" xfId="683"/>
    <cellStyle name="Normal 70 3" xfId="684"/>
    <cellStyle name="Normal 71" xfId="685"/>
    <cellStyle name="Normal 71 2" xfId="686"/>
    <cellStyle name="Normal 71 3" xfId="687"/>
    <cellStyle name="Normal 72" xfId="688"/>
    <cellStyle name="Normal 72 2" xfId="689"/>
    <cellStyle name="Normal 72 3" xfId="690"/>
    <cellStyle name="Normal 73" xfId="691"/>
    <cellStyle name="Normal 73 2" xfId="692"/>
    <cellStyle name="Normal 73 3" xfId="693"/>
    <cellStyle name="Normal 74" xfId="694"/>
    <cellStyle name="Normal 74 2" xfId="695"/>
    <cellStyle name="Normal 74 3" xfId="696"/>
    <cellStyle name="Normal 75" xfId="697"/>
    <cellStyle name="Normal 75 2" xfId="698"/>
    <cellStyle name="Normal 75 3" xfId="699"/>
    <cellStyle name="Normal 76" xfId="700"/>
    <cellStyle name="Normal 76 2" xfId="701"/>
    <cellStyle name="Normal 76 3" xfId="702"/>
    <cellStyle name="Normal 77" xfId="703"/>
    <cellStyle name="Normal 77 2" xfId="704"/>
    <cellStyle name="Normal 77 3" xfId="705"/>
    <cellStyle name="Normal 78" xfId="706"/>
    <cellStyle name="Normal 78 2" xfId="707"/>
    <cellStyle name="Normal 78 3" xfId="708"/>
    <cellStyle name="Normal 79" xfId="709"/>
    <cellStyle name="Normal 79 2" xfId="710"/>
    <cellStyle name="Normal 79 3" xfId="711"/>
    <cellStyle name="Normal 8" xfId="712"/>
    <cellStyle name="Normal 8 2" xfId="713"/>
    <cellStyle name="Normal 8 3" xfId="714"/>
    <cellStyle name="Normal 80" xfId="715"/>
    <cellStyle name="Normal 80 2" xfId="716"/>
    <cellStyle name="Normal 80 3" xfId="717"/>
    <cellStyle name="Normal 81" xfId="718"/>
    <cellStyle name="Normal 81 2" xfId="719"/>
    <cellStyle name="Normal 81 3" xfId="720"/>
    <cellStyle name="Normal 82" xfId="721"/>
    <cellStyle name="Normal 82 2" xfId="722"/>
    <cellStyle name="Normal 82 3" xfId="723"/>
    <cellStyle name="Normal 83" xfId="724"/>
    <cellStyle name="Normal 83 2" xfId="725"/>
    <cellStyle name="Normal 83 3" xfId="726"/>
    <cellStyle name="Normal 84" xfId="727"/>
    <cellStyle name="Normal 84 2" xfId="728"/>
    <cellStyle name="Normal 84 3" xfId="729"/>
    <cellStyle name="Normal 85" xfId="730"/>
    <cellStyle name="Normal 85 2" xfId="731"/>
    <cellStyle name="Normal 85 3" xfId="732"/>
    <cellStyle name="Normal 86" xfId="733"/>
    <cellStyle name="Normal 86 2" xfId="734"/>
    <cellStyle name="Normal 86 3" xfId="735"/>
    <cellStyle name="Normal 87" xfId="736"/>
    <cellStyle name="Normal 87 2" xfId="737"/>
    <cellStyle name="Normal 87 3" xfId="738"/>
    <cellStyle name="Normal 88" xfId="739"/>
    <cellStyle name="Normal 88 2" xfId="740"/>
    <cellStyle name="Normal 88 3" xfId="741"/>
    <cellStyle name="Normal 89" xfId="742"/>
    <cellStyle name="Normal 89 2" xfId="743"/>
    <cellStyle name="Normal 89 3" xfId="744"/>
    <cellStyle name="Normal 9" xfId="745"/>
    <cellStyle name="Normal 9 2" xfId="746"/>
    <cellStyle name="Normal 9 3" xfId="747"/>
    <cellStyle name="Normal 90" xfId="748"/>
    <cellStyle name="Normal 90 2" xfId="749"/>
    <cellStyle name="Normal 90 3" xfId="750"/>
    <cellStyle name="Normal 91" xfId="751"/>
    <cellStyle name="Normal 91 2" xfId="752"/>
    <cellStyle name="Normal 91 3" xfId="753"/>
    <cellStyle name="Normal 92" xfId="754"/>
    <cellStyle name="Normal 92 2" xfId="755"/>
    <cellStyle name="Normal 92 3" xfId="756"/>
    <cellStyle name="Normal 93" xfId="757"/>
    <cellStyle name="Normal 93 2" xfId="758"/>
    <cellStyle name="Normal 93 3" xfId="759"/>
    <cellStyle name="Normal 94" xfId="760"/>
    <cellStyle name="Normal 94 2" xfId="761"/>
    <cellStyle name="Normal 94 3" xfId="762"/>
    <cellStyle name="Normal 95" xfId="763"/>
    <cellStyle name="Normal 95 2" xfId="764"/>
    <cellStyle name="Normal 95 3" xfId="765"/>
    <cellStyle name="Normal 96" xfId="766"/>
    <cellStyle name="Normal 96 2" xfId="767"/>
    <cellStyle name="Normal 96 3" xfId="768"/>
    <cellStyle name="Normal 97" xfId="769"/>
    <cellStyle name="Normal 97 2" xfId="770"/>
    <cellStyle name="Normal 97 3" xfId="771"/>
    <cellStyle name="Normal 98" xfId="772"/>
    <cellStyle name="Normal 98 2" xfId="773"/>
    <cellStyle name="Normal 98 3" xfId="774"/>
    <cellStyle name="Normal 99" xfId="775"/>
    <cellStyle name="Normal 99 2" xfId="776"/>
    <cellStyle name="Normal 99 3" xfId="777"/>
    <cellStyle name="Normal_Plan Medios Turismo de Cantabria v 0.1 2 2" xfId="4"/>
    <cellStyle name="Normal_t.extremeconomico" xfId="826"/>
    <cellStyle name="Normale_Piano Media _Euro_ 23_4_OK" xfId="778"/>
    <cellStyle name="normální_laroux" xfId="779"/>
    <cellStyle name="Normalny_GR (2)" xfId="780"/>
    <cellStyle name="Notas 2" xfId="781"/>
    <cellStyle name="Note" xfId="782"/>
    <cellStyle name="Output" xfId="783"/>
    <cellStyle name="Percent [2]" xfId="784"/>
    <cellStyle name="Percent [2] 2" xfId="785"/>
    <cellStyle name="Percent [2] 3" xfId="786"/>
    <cellStyle name="Percent_Emily" xfId="787"/>
    <cellStyle name="Porcentaje" xfId="2" builtinId="5"/>
    <cellStyle name="Porcentaje 2" xfId="788"/>
    <cellStyle name="Porcentaje 3" xfId="789"/>
    <cellStyle name="Porcentaje 4" xfId="790"/>
    <cellStyle name="Porcentual 10" xfId="791"/>
    <cellStyle name="Porcentual 10 2" xfId="792"/>
    <cellStyle name="Porcentual 2" xfId="793"/>
    <cellStyle name="Porcentual 2 2" xfId="794"/>
    <cellStyle name="Porcentual 3" xfId="795"/>
    <cellStyle name="Porcentual 3 3" xfId="796"/>
    <cellStyle name="Porcentual 3 4" xfId="797"/>
    <cellStyle name="Porcentual 4" xfId="798"/>
    <cellStyle name="Porcentual 5" xfId="799"/>
    <cellStyle name="Porcentual 5 2" xfId="800"/>
    <cellStyle name="Porcentual 5 3" xfId="801"/>
    <cellStyle name="Porcentual 5 4" xfId="802"/>
    <cellStyle name="Porcentual 6" xfId="803"/>
    <cellStyle name="Porcentual 6 2" xfId="804"/>
    <cellStyle name="Porcentual 6 3" xfId="805"/>
    <cellStyle name="Porcentual 7" xfId="806"/>
    <cellStyle name="Porcentual 8" xfId="807"/>
    <cellStyle name="Prozent [0]" xfId="808"/>
    <cellStyle name="rh" xfId="809"/>
    <cellStyle name="Schrift Grau" xfId="810"/>
    <cellStyle name="srh" xfId="811"/>
    <cellStyle name="Standard_12841049" xfId="812"/>
    <cellStyle name="Title" xfId="813"/>
    <cellStyle name="Valuta (0)_INTERNET PLAN" xfId="814"/>
    <cellStyle name="Valuta [0]_PLDT" xfId="815"/>
    <cellStyle name="Valuta_INTERNET PLAN" xfId="816"/>
    <cellStyle name="Währung [0]_DUO Früchte" xfId="817"/>
    <cellStyle name="Währung_DUO Früchte" xfId="818"/>
    <cellStyle name="Walutowy [0]_GR (2)" xfId="819"/>
    <cellStyle name="Walutowy_GR (2)" xfId="820"/>
    <cellStyle name="Warning Text" xfId="821"/>
    <cellStyle name="Денежный_Composite_UA 2001'n" xfId="822"/>
    <cellStyle name="Обычный_Composite_UA 2001'n" xfId="823"/>
    <cellStyle name="Финансовый_Composite_UA 2001'n" xfId="824"/>
  </cellStyles>
  <dxfs count="1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6600"/>
      <color rgb="FF002611"/>
      <color rgb="FF1F497D"/>
      <color rgb="FFFFFF99"/>
      <color rgb="FF003386"/>
      <color rgb="FFFABE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externalLink" Target="externalLinks/externalLink57.xml"/><Relationship Id="rId68" Type="http://schemas.openxmlformats.org/officeDocument/2006/relationships/externalLink" Target="externalLinks/externalLink62.xml"/><Relationship Id="rId76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71" Type="http://schemas.openxmlformats.org/officeDocument/2006/relationships/externalLink" Target="externalLinks/externalLink6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externalLink" Target="externalLinks/externalLink60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61" Type="http://schemas.openxmlformats.org/officeDocument/2006/relationships/externalLink" Target="externalLinks/externalLink55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externalLink" Target="externalLinks/externalLink54.xml"/><Relationship Id="rId65" Type="http://schemas.openxmlformats.org/officeDocument/2006/relationships/externalLink" Target="externalLinks/externalLink59.xml"/><Relationship Id="rId7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externalLink" Target="externalLinks/externalLink58.xml"/><Relationship Id="rId69" Type="http://schemas.openxmlformats.org/officeDocument/2006/relationships/externalLink" Target="externalLinks/externalLink63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72" Type="http://schemas.openxmlformats.org/officeDocument/2006/relationships/externalLink" Target="externalLinks/externalLink6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67" Type="http://schemas.openxmlformats.org/officeDocument/2006/relationships/externalLink" Target="externalLinks/externalLink6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externalLink" Target="externalLinks/externalLink56.xml"/><Relationship Id="rId70" Type="http://schemas.openxmlformats.org/officeDocument/2006/relationships/externalLink" Target="externalLinks/externalLink64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452671</xdr:colOff>
      <xdr:row>7</xdr:row>
      <xdr:rowOff>19050</xdr:rowOff>
    </xdr:to>
    <xdr:pic>
      <xdr:nvPicPr>
        <xdr:cNvPr id="19" name="Imagen 18" descr="Resultado de imagen de logo comunidad de madrid">
          <a:extLst>
            <a:ext uri="{FF2B5EF4-FFF2-40B4-BE49-F238E27FC236}">
              <a16:creationId xmlns:a16="http://schemas.microsoft.com/office/drawing/2014/main" id="{DDDE0A96-6523-4C3C-8910-0936A7EB9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647701</xdr:colOff>
      <xdr:row>4</xdr:row>
      <xdr:rowOff>38100</xdr:rowOff>
    </xdr:from>
    <xdr:to>
      <xdr:col>12</xdr:col>
      <xdr:colOff>9526</xdr:colOff>
      <xdr:row>5</xdr:row>
      <xdr:rowOff>139168</xdr:rowOff>
    </xdr:to>
    <xdr:pic>
      <xdr:nvPicPr>
        <xdr:cNvPr id="2" name="Picture 6" descr="Maxus-logo_361_GREEN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991726" y="647700"/>
          <a:ext cx="1095375" cy="2248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1178718</xdr:colOff>
      <xdr:row>1</xdr:row>
      <xdr:rowOff>83344</xdr:rowOff>
    </xdr:from>
    <xdr:to>
      <xdr:col>7</xdr:col>
      <xdr:colOff>173830</xdr:colOff>
      <xdr:row>4</xdr:row>
      <xdr:rowOff>5534</xdr:rowOff>
    </xdr:to>
    <xdr:pic>
      <xdr:nvPicPr>
        <xdr:cNvPr id="2" name="Picture 6" descr="Maxus-logo_361_GREEN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20874" y="238125"/>
          <a:ext cx="1400175" cy="3150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Applications\Microsoft%20Excel.app\C:\Hplc3\NTC.com\comunica\Telefonica\Telef&#243;nica%20S.A.U\ADSL\ADSL.Versi&#243;n%200.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FICHEROS\EXCEL\5\RECKITT\GLASSEX\CIERR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X\2.%20Planes%20(PL)\MX_Lanzamiento%20Fiat%20500%20X%20V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tilla%20TV%20-%20vaci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GIULIETTA\4-Alfa%20Giuiletta%20Display%20Q2\2.%20Planes%20(PL)\MX_Alfa_Giulietta_Q2%202015%20V2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Jeep%20Renegade%20Febrero%20'15/2.%20Planes%20(PL)/MX._Jeep_Renegade_Febrero%20'15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ulema2\SwmeMad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NEW%20CHEROKEE/2015_02%20Jeep%20New%20Cherokee%20Feb-Mar/2.%20Planes%20(PL)/MX_Jeep%20New%20Cherokee%20Feb-Marz%20'15%20V2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ALFA/GIULIETTA/Alfa%20Giulietta%20Q1%202015/2.%20Planes%20(PL)/MX_Alfa_Giulietta_Q1%202015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FUNCTIONAL/FUNCTIONAL%20MARZO%20PIVE7/2.%20Planes%20(PL)/MX_Fiat%20Functional%20Marzo%20Pive%207%20V2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3%20Fiat%20500%20-%20Display%20Marzo/2.%20Planes%20(PL)/MX_Fiat_500_Display%20Marzo%20V2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4%20Fiat%20500%20-%20CPC%20Abril/2.%20Planes%20(PL)/MX_FIAT%20500_CPC_ABRIL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\2015_07%20Fiat%20500%20-%20Display%20Julio\2.%20Planes%20(PL)\MX_Fiat_500_Display%20Julio%20V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FUNCTIONAL\06%20FIAT%20FUNCTIONAL%20-%20CPC%20Q2\2.%20Planes%20(PL)\MX_Fiat%20Functional%20Family_CPC%20Abril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5-Jeep%20Renegade%20CPC%20Abr'15/2.%20Planes%20(PL)/MX_Jeep_Renegade_CPC%20Abril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L\2015_01%20Fiat%20500L%20-%20Display%20Enero\2.%20Planes%20(PL)\20150115_11934_PL_FIAT_500L_DISPLAY%20ENERO%20v.3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\PLANIFICACION%20MERCEDES\Clientes\Amena\post-evaluacion\000526\NACIONAL\totresumenpo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&amp;B\Comun\Plantillas\PLANES%20MODELO%20GROUPM\2016\MAXUS\Plantilla%20Radio%20MX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Comun\Plantillas\PLANES%20MODELO%20GROUPM\2016\MAXUS\Plantilla%20Radio%20MX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6-Jeep%20Renegade%20Display%20Abr'15\2.%20Planes%20(PL)\MX_Jeep_Renegade_Display%20Abril%202015%20V2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Maxus\2015\Clientes\Fiat%20Group%20Automobiles%20Spain,%20S.A\Digital\JEEP\RENEGADE\1-Jeep%20Renegade%20Enero%20'15\2.%20Planes%20(PL)\MX_Jeep%20Renegade%20Enero%20'15%20V6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Digital%20Media/4.%20Maxus%20Digital%20Media/2015/PLANIFICACION/GRUPO%20FIAT/FIAT/FIAT%20500L/2015_01%20Fiat%20500L%20-%20Acuerdo%20Disney/7.%20Seguimientos%20(SG)/20141217_11740_SG_FIAT_500L_ACUERDO%20DISNEY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8\Clientes\Comunidad%20de%20Madrid\Canal%20de%20Isabel%20II\2.%20Planes%20(PL)\180709_CM_Canal%20de%20Isabel%20II%20AhorroAgua_Sept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ACUERDO%20MOTOR%20Q3\2.%20Planes%20(PL)\MX_Alfa%20Gama%20Acuerdo%20Motor%20Q3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struct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toni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Exterior%20M_3.xlsm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ulema2\SwmeMad\Agencias\Tactis\Loterias\030408\030410\Estrategia%20lae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viana\Informes\Clientes\STRATEGIAS%20CREATIVAS\JUNTA%20DE%20ANDALUCIA\P.%20Frescos\Pesca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RicardoPerez\Fomento%20Bibliotecas\030506\Estrategiatotalenv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BARCLAYS\BARCLAYS%20DPM%20DIGITAL\2.%20Planes%20(PL)\Barclays%20DPM%20Digital%20V1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UCATO/Fiat%20Professional%20Ducato%20Acuerdos%20digitales%20Q1/2.%20Planes%20(PL)/MX_Fiat_Professional_Ducato%20Acuerdo%20Q1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OBLO%20CARGO/Fiat%20Doblo%20Cargo%20Acuerdos%20Digitales%20Q1/2.%20Planes%20(PL)/MX_Fiat_Doblo_Cargo%20Acuerdo%20Q1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microsoft.com/office/2006/relationships/xlExternalLinkPath/xlPathMissing" Target="MX_Lancia_Ypsilon_ELLE_Octubre%20V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JEEP\Jeep%20Grand%20Cherokee%20Septiembre\2.%20Planes%20(PL)\MX_Jeep_Grand_Cherokee%20Septiembre%20v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Group\AirPlus\International\UK\UK.airplus%20plan_6%20-19.03.0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CULT%20OLV\2.%20Planes%20(PL)\MX_Fiat%20500%20CULT%20OLV%20V2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Maxus\2015\Clientes\Fiat%20Group%20Automobiles%20Spain,%20S.A\Digital\FIAT\FIAT%20500%20X\03%20Fiat%20500X%20-%20Ac.%20Lifestyle%20Q1\2.%20Planes%20(PL)\20150209_12033_PL_FIAT_500X_AC.LIFESTYLE%20Q1%20v.4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a.Marina/AppData/Local/Microsoft/Windows/Temporary%20Internet%20Files/Content.Outlook/0W21TMXP/Plan%20Digital%20IED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Telefonia/Publico/Clientes/COMPAQ%2001/CICM/PRESUPUE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lientes\Acer\PlanPr\000531\plan%20prensaenviado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123\CPLUS\ABRIL\CATALU&#209;A\POST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Clientes\Acer\PlanPr\000531\plan%20prensaenviado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AGENCIAS\C&amp;M\ICO\PlanMed\980604\PTPR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Startup" Target="Client99/BULGARIP/PLANS/Trade/B.%20JalShop%20-%20Proposals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lanificacion\Clientes%202010\GRUPO%20FIAT\02-%20ALFA%20ROMEO\Modelos\MiTo\Febrero%202010\06.Alfa%20Mito%20MultiAir%20-%20Feb%202010%20(23.02.10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BBDD%20Negociaciones\MEC\2014\TV\11_Nov\NIVEA\REALES\Nivea%20Noviembre%202014%20costes%20reales.xlsm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lanificacion/Clientes%202009/COLGATE%20P.%202009/MEDIA%20REPORTS%20HARMONISATION/BPR%2018.03.09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RicardoPerez\Fomento%20Bibliotecas\030506\Estrategiatotal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107\ficheros\AUDIENCE\CPMREPOR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&amp;B\Maxus\2016\Clientes\Canal%20Isabel%20II%20Gesti&#243;n\Planes\Tarifa%20Social\Radio%20Vives\MADRID_20160705_PLAN_CANAL%20ISABEL_GroupM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Maxus\2016\Clientes\Canal%20Isabel%20II%20Gesti&#243;n\Planes\Tarifa%20Social\Radio%20Vives\MADRID_20160705_PLAN_CANAL%20ISABEL_GroupM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fernando\Configuraci&#243;n%20local\Archivos%20temporales%20de%20Internet\Content.IE5\4V6Z4X2R\comunica\MACSYSE\EDITION\TELEFONI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Hplc3\NTC.com\comunica\MACSYSE\EDITION\TELEFONB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 refreshError="1"/>
      <sheetData sheetId="338"/>
      <sheetData sheetId="339"/>
      <sheetData sheetId="340" refreshError="1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 refreshError="1"/>
      <sheetData sheetId="373"/>
      <sheetData sheetId="374"/>
      <sheetData sheetId="375"/>
      <sheetData sheetId="376"/>
      <sheetData sheetId="377" refreshError="1"/>
      <sheetData sheetId="378" refreshError="1"/>
      <sheetData sheetId="379"/>
      <sheetData sheetId="380"/>
      <sheetData sheetId="381"/>
      <sheetData sheetId="382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/>
      <sheetData sheetId="397"/>
      <sheetData sheetId="398"/>
      <sheetData sheetId="399" refreshError="1"/>
      <sheetData sheetId="400"/>
      <sheetData sheetId="401" refreshError="1"/>
      <sheetData sheetId="402"/>
      <sheetData sheetId="403"/>
      <sheetData sheetId="404"/>
      <sheetData sheetId="405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/>
      <sheetData sheetId="507" refreshError="1"/>
      <sheetData sheetId="508"/>
      <sheetData sheetId="509" refreshError="1"/>
      <sheetData sheetId="510"/>
      <sheetData sheetId="51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FRECEFECBAILEYS"/>
      <sheetName val="MACMASK1"/>
      <sheetName val="_EvaluaciónTV2"/>
      <sheetName val="Main"/>
      <sheetName val="TVE20&quot;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_EvaluaciónTV3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EST_DIFU.XLS"/>
      <sheetName val="EST_DIFU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CAL-221097"/>
      <sheetName val="CAL-181197"/>
      <sheetName val="PRC-TV (0)"/>
      <sheetName val="Sheet4"/>
      <sheetName val="EST_DIFU_XLS"/>
      <sheetName val="BS_Workings"/>
      <sheetName val="Below_EBITDA"/>
      <sheetName val="P&amp;L_Divs"/>
      <sheetName val="Non_Fin_Graphs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BS_Workings1"/>
      <sheetName val="Below_EBITDA1"/>
      <sheetName val="P&amp;L_Divs1"/>
      <sheetName val="Non_Fin_Graphs1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BS_Workings2"/>
      <sheetName val="Below_EBITDA2"/>
      <sheetName val="P&amp;L_Divs2"/>
      <sheetName val="Non_Fin_Graphs2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PRC-TV_(0)1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PRC-TV_(0)"/>
      <sheetName val="xBRADx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Super Auto Enero"/>
      <sheetName val="PRC-TV_(0)2"/>
      <sheetName val="PRC-TV_(0)3"/>
      <sheetName val="PRC-TV_(0)4"/>
      <sheetName val="BS_Workings7"/>
      <sheetName val="Below_EBITDA7"/>
      <sheetName val="P&amp;L_Divs7"/>
      <sheetName val="Non_Fin_Graphs7"/>
      <sheetName val="EST_DIFU_XLS7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EST_DIFU_XLS8"/>
      <sheetName val="BS_Workings8"/>
      <sheetName val="Below_EBITDA8"/>
      <sheetName val="P&amp;L_Divs8"/>
      <sheetName val="Non_Fin_Graphs8"/>
      <sheetName val="PRC-TV_(0)6"/>
      <sheetName val="Super_Auto_Enero1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PRC-TV_(0)5"/>
      <sheetName val="Super_Auto_Enero"/>
      <sheetName val="Sheet2"/>
      <sheetName val="Sheet3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EST_DIFU_XLS9"/>
      <sheetName val="BS_Workings9"/>
      <sheetName val="Below_EBITDA9"/>
      <sheetName val="P&amp;L_Divs9"/>
      <sheetName val="Non_Fin_Graphs9"/>
      <sheetName val="PRC-TV_(0)7"/>
      <sheetName val="Super_Auto_Enero2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BS_Workings10"/>
      <sheetName val="Below_EBITDA10"/>
      <sheetName val="P&amp;L_Divs10"/>
      <sheetName val="Non_Fin_Graphs10"/>
      <sheetName val="PRC-TV_(0)8"/>
      <sheetName val="Super_Auto_Enero3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AUD marca TVE"/>
      <sheetName val="bac4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BS_Workings14"/>
      <sheetName val="Below_EBITDA14"/>
      <sheetName val="P&amp;L_Divs14"/>
      <sheetName val="Non_Fin_Graphs14"/>
      <sheetName val="PRC-TV_(0)12"/>
      <sheetName val="Super_Auto_Enero7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BS_Workings13"/>
      <sheetName val="Below_EBITDA13"/>
      <sheetName val="P&amp;L_Divs13"/>
      <sheetName val="Non_Fin_Graphs13"/>
      <sheetName val="PRC-TV_(0)11"/>
      <sheetName val="Super_Auto_Enero6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DATOS"/>
      <sheetName val="AUD_marca_TVE"/>
      <sheetName val="Financial_Statements"/>
      <sheetName val="Web_-_CoView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 refreshError="1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 refreshError="1"/>
      <sheetData sheetId="440" refreshError="1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 refreshError="1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EvaluaciónTV"/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CAL-181197"/>
      <sheetName val="CAL-221097"/>
      <sheetName val="Obje Mz'02 Cot y Pol (O)"/>
      <sheetName val="PPTO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pto nacional"/>
      <sheetName val="SpotLength"/>
      <sheetName val="Info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FORTA"/>
      <sheetName val="LARCAL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.EvaluaciónTV"/>
      <sheetName val="bac4"/>
      <sheetName val="Portada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TVE20&quot;"/>
      <sheetName val="Datos"/>
      <sheetName val="MACMASK1"/>
      <sheetName val="BASERATINGS"/>
      <sheetName val="Cover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CAL-181197"/>
      <sheetName val="CAL-221097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URL_Mapping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  <sheetName val="finance_tracker_LNPF1"/>
      <sheetName val="finance_tracker_Puleva1"/>
      <sheetName val="Fee_%_by_medi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  <sheetData sheetId="1152"/>
      <sheetData sheetId="1153"/>
      <sheetData sheetId="115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zamiento Fiat 500 X"/>
      <sheetName val="Justificación"/>
    </sheetNames>
    <sheetDataSet>
      <sheetData sheetId="0">
        <row r="16">
          <cell r="O16">
            <v>1714286</v>
          </cell>
        </row>
        <row r="17">
          <cell r="O17">
            <v>2121112</v>
          </cell>
        </row>
        <row r="18">
          <cell r="O18">
            <v>542777</v>
          </cell>
        </row>
        <row r="19">
          <cell r="O19">
            <v>768940</v>
          </cell>
        </row>
        <row r="20">
          <cell r="O20">
            <v>1775518</v>
          </cell>
        </row>
        <row r="21">
          <cell r="O21">
            <v>833570</v>
          </cell>
        </row>
        <row r="22">
          <cell r="O22">
            <v>972381</v>
          </cell>
        </row>
        <row r="23">
          <cell r="O23">
            <v>869414</v>
          </cell>
        </row>
        <row r="24">
          <cell r="O24">
            <v>1024875</v>
          </cell>
        </row>
        <row r="25">
          <cell r="R25">
            <v>30000</v>
          </cell>
        </row>
        <row r="26">
          <cell r="R26">
            <v>40000</v>
          </cell>
        </row>
        <row r="27">
          <cell r="R27">
            <v>35000</v>
          </cell>
        </row>
        <row r="39">
          <cell r="AC39">
            <v>1167.2873</v>
          </cell>
        </row>
      </sheetData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DETALLE CUENTAS"/>
      <sheetName val="Ranking_Eficacia"/>
      <sheetName val="Ranking_Eficacia1"/>
      <sheetName val="DETALLE_CUENTAS"/>
      <sheetName val="Ranking_Eficacia2"/>
      <sheetName val="DETALLE_CUENTAS1"/>
      <sheetName val="Ranking_Eficacia3"/>
      <sheetName val="DETALLE_CUENTAS2"/>
      <sheetName val="TV3 2"/>
      <sheetName val=".EvaluaciónTV"/>
      <sheetName val="Plano"/>
      <sheetName val="Resumo"/>
      <sheetName val="Res. Mês"/>
      <sheetName val="_EvaluaciónTV"/>
      <sheetName val="_EvaluaciónTV1"/>
      <sheetName val="_EvaluaciónTV2"/>
      <sheetName val="Ranking_Eficacia4"/>
      <sheetName val="_EvaluaciónTV4"/>
      <sheetName val="_EvaluaciónTV3"/>
      <sheetName val="Ranking_Eficacia5"/>
      <sheetName val="_EvaluaciónTV5"/>
      <sheetName val="Ranking_Eficacia6"/>
      <sheetName val="_EvaluaciónTV6"/>
      <sheetName val="Ranking_Eficacia7"/>
      <sheetName val="_EvaluaciónTV7"/>
      <sheetName val="Ranking_Eficacia8"/>
      <sheetName val="_EvaluaciónTV8"/>
      <sheetName val="Ranking_Eficacia9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DETALLE_CUENTAS3"/>
      <sheetName val="TV3_2"/>
      <sheetName val="_EvaluaciónTV15"/>
      <sheetName val="Res__Mês"/>
      <sheetName val="Ranking_Eficacia17"/>
      <sheetName val="DETALLE_CUENTAS5"/>
      <sheetName val="TV3_22"/>
      <sheetName val="_EvaluaciónTV17"/>
      <sheetName val="Res__Mês2"/>
      <sheetName val="Ranking_Eficacia16"/>
      <sheetName val="DETALLE_CUENTAS4"/>
      <sheetName val="TV3_21"/>
      <sheetName val="_EvaluaciónTV16"/>
      <sheetName val="Res__Mês1"/>
      <sheetName val="TV3_23"/>
      <sheetName val="DETALLE_CUENTAS6"/>
      <sheetName val="TV3_24"/>
      <sheetName val="DETALLE_CUENTAS7"/>
      <sheetName val="TV3_25"/>
      <sheetName val="DETALLE_CUENTAS8"/>
      <sheetName val="TV3_2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de Fuente"/>
      <sheetName val="Óptico"/>
      <sheetName val="Resumen Económico"/>
      <sheetName val="Evaluacion"/>
      <sheetName val="Justificacion"/>
      <sheetName val="HOJA TRABAJO "/>
      <sheetName val="VALORACION POSICIONES"/>
      <sheetName val="PLANTV COMPRA"/>
      <sheetName val="Posicionamiento"/>
      <sheetName val="RATIOS"/>
      <sheetName val="RECARGOS POSICIONES"/>
      <sheetName val="DATOS"/>
      <sheetName val="Formatos"/>
      <sheetName val="Control_de_Cambios"/>
      <sheetName val="Datos_de_Fuente"/>
      <sheetName val="Resumen_Económico"/>
      <sheetName val="HOJA_TRABAJO_"/>
      <sheetName val="VALORACION_POSICIONES"/>
      <sheetName val="PLANTV_COMPRA"/>
      <sheetName val="RECARGOS_POSICIONES"/>
      <sheetName val="Control_de_Cambios1"/>
      <sheetName val="Datos_de_Fuente1"/>
      <sheetName val="Resumen_Económico1"/>
      <sheetName val="HOJA_TRABAJO_1"/>
      <sheetName val="VALORACION_POSICIONES1"/>
      <sheetName val="PLANTV_COMPRA1"/>
      <sheetName val="RECARGOS_POSICIONES1"/>
      <sheetName val="Control_de_Cambios2"/>
      <sheetName val="Datos_de_Fuente2"/>
      <sheetName val="Resumen_Económico2"/>
      <sheetName val="HOJA_TRABAJO_2"/>
      <sheetName val="VALORACION_POSICIONES2"/>
      <sheetName val="PLANTV_COMPRA2"/>
      <sheetName val="RECARGOS_POSICIONES2"/>
      <sheetName val="Control_de_Cambios3"/>
      <sheetName val="Datos_de_Fuente3"/>
      <sheetName val="Resumen_Económico3"/>
      <sheetName val="HOJA_TRABAJO_3"/>
      <sheetName val="VALORACION_POSICIONES3"/>
      <sheetName val="PLANTV_COMPRA3"/>
      <sheetName val="RECARGOS_POSICIONES3"/>
      <sheetName val="Hoja1"/>
    </sheetNames>
    <sheetDataSet>
      <sheetData sheetId="0"/>
      <sheetData sheetId="1"/>
      <sheetData sheetId="2"/>
      <sheetData sheetId="3">
        <row r="6">
          <cell r="C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N6" t="str">
            <v>13 TV</v>
          </cell>
        </row>
        <row r="7">
          <cell r="N7" t="str">
            <v>8 MADRID</v>
          </cell>
        </row>
        <row r="8">
          <cell r="N8" t="str">
            <v>A3 AFI</v>
          </cell>
        </row>
        <row r="9">
          <cell r="N9" t="str">
            <v>A3 COB</v>
          </cell>
        </row>
        <row r="10">
          <cell r="N10" t="str">
            <v>C9</v>
          </cell>
        </row>
        <row r="11">
          <cell r="N11" t="str">
            <v>CMTV</v>
          </cell>
        </row>
        <row r="12">
          <cell r="N12" t="str">
            <v>CSUR</v>
          </cell>
        </row>
        <row r="13">
          <cell r="N13" t="str">
            <v>DISNEY CH</v>
          </cell>
        </row>
        <row r="14">
          <cell r="N14" t="str">
            <v>ETB</v>
          </cell>
        </row>
        <row r="15">
          <cell r="N15" t="str">
            <v>FORTA</v>
          </cell>
        </row>
        <row r="16">
          <cell r="N16" t="str">
            <v>G CUATRO</v>
          </cell>
        </row>
        <row r="17">
          <cell r="N17" t="str">
            <v>G T5</v>
          </cell>
        </row>
        <row r="18">
          <cell r="N18" t="str">
            <v>IB3</v>
          </cell>
        </row>
        <row r="19">
          <cell r="N19" t="str">
            <v>INTERECONOMIA</v>
          </cell>
        </row>
        <row r="20">
          <cell r="N20" t="str">
            <v>MTV</v>
          </cell>
        </row>
        <row r="21">
          <cell r="N21" t="str">
            <v>NSF</v>
          </cell>
        </row>
        <row r="22">
          <cell r="N22" t="str">
            <v>PARAMOUNT CHA</v>
          </cell>
        </row>
        <row r="23">
          <cell r="N23" t="str">
            <v>PARAMOUNT COM</v>
          </cell>
        </row>
        <row r="24">
          <cell r="N24" t="str">
            <v>PUBLIMEDIA</v>
          </cell>
        </row>
        <row r="25">
          <cell r="N25" t="str">
            <v>PULSA</v>
          </cell>
        </row>
        <row r="26">
          <cell r="N26" t="str">
            <v>T5</v>
          </cell>
        </row>
        <row r="27">
          <cell r="N27" t="str">
            <v>TPA</v>
          </cell>
        </row>
        <row r="28">
          <cell r="N28" t="str">
            <v>TV3</v>
          </cell>
        </row>
        <row r="29">
          <cell r="N29" t="str">
            <v>TVG</v>
          </cell>
        </row>
        <row r="30">
          <cell r="N30" t="str">
            <v>TVM</v>
          </cell>
        </row>
      </sheetData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Postales"/>
      <sheetName val="ML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HIUNDAY"/>
      <sheetName val="RateCard"/>
      <sheetName val="LARCAL"/>
      <sheetName val="REV"/>
      <sheetName val="CALENP"/>
      <sheetName val="ratio duraciones"/>
      <sheetName val="OTICO 2000 OK"/>
      <sheetName val="pto nacional"/>
      <sheetName val="CALEN"/>
      <sheetName val="Job Report"/>
      <sheetName val="Payroll Log"/>
      <sheetName val="Petty Cash Log"/>
      <sheetName val="Sales Log"/>
      <sheetName val="Budget"/>
      <sheetName val="지역-가마감"/>
      <sheetName val="CVT산정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DATE"/>
      <sheetName val="2.대외공문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전체현황"/>
      <sheetName val="THEME CODE"/>
      <sheetName val="CR CODE"/>
      <sheetName val="부서CODE"/>
      <sheetName val="협조전"/>
      <sheetName val="CAD40MZ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SOI Breakdown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THEME_CODE"/>
      <sheetName val="CR_CODE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tve_semana_santa1"/>
      <sheetName val="TVE_(DISP)2"/>
      <sheetName val="AUD_TVE1_2"/>
      <sheetName val="La_22"/>
      <sheetName val="AUD__La_22"/>
      <sheetName val="ratio_duraciones1"/>
      <sheetName val="OTICO_2000_OK2"/>
      <sheetName val="pto_nacional2"/>
      <sheetName val="Job_Report1"/>
      <sheetName val="Payroll_Log1"/>
      <sheetName val="Petty_Cash_Log1"/>
      <sheetName val="Sales_Log1"/>
      <sheetName val="2_대외공문1"/>
      <sheetName val="THEME_CODE1"/>
      <sheetName val="CR_CODE1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tve_semana_santa2"/>
      <sheetName val="TVE_(DISP)3"/>
      <sheetName val="AUD_TVE1_3"/>
      <sheetName val="La_23"/>
      <sheetName val="AUD__La_23"/>
      <sheetName val="ratio_duraciones2"/>
      <sheetName val="OTICO_2000_OK3"/>
      <sheetName val="pto_nacional3"/>
      <sheetName val="Job_Report2"/>
      <sheetName val="Payroll_Log2"/>
      <sheetName val="Petty_Cash_Log2"/>
      <sheetName val="Sales_Log2"/>
      <sheetName val="2_대외공문2"/>
      <sheetName val="THEME_CODE2"/>
      <sheetName val="CR_CODE2"/>
      <sheetName val="TITULO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tve_semana_santa3"/>
      <sheetName val="TVE_(DISP)4"/>
      <sheetName val="AUD_TVE1_4"/>
      <sheetName val="La_24"/>
      <sheetName val="AUD__La_24"/>
      <sheetName val="ratio_duraciones3"/>
      <sheetName val="OTICO_2000_OK4"/>
      <sheetName val="pto_nacional4"/>
      <sheetName val="Job_Report3"/>
      <sheetName val="Payroll_Log3"/>
      <sheetName val="Petty_Cash_Log3"/>
      <sheetName val="Sales_Log3"/>
      <sheetName val="2_대외공문3"/>
      <sheetName val="THEME_CODE3"/>
      <sheetName val="CR_CODE3"/>
      <sheetName val="SOI_Breakdown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SOI_Breakdown1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SOI_Breakdown2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PRS_1730sett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PRS_1730sett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semana_santa7"/>
      <sheetName val="TVE_(DISP)17"/>
      <sheetName val="AUD_TVE1_17"/>
      <sheetName val="La_217"/>
      <sheetName val="AUD__La_217"/>
      <sheetName val="ratio_duraciones7"/>
      <sheetName val="OTICO_2000_OK17"/>
      <sheetName val="pto_nacional1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semana_santa8"/>
      <sheetName val="TVE_(DISP)18"/>
      <sheetName val="AUD_TVE1_18"/>
      <sheetName val="La_218"/>
      <sheetName val="AUD__La_218"/>
      <sheetName val="ratio_duraciones8"/>
      <sheetName val="OTICO_2000_OK18"/>
      <sheetName val="pto_nacional1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Market summary"/>
      <sheetName val="T5"/>
      <sheetName val="27 abril"/>
      <sheetName val="Parameters"/>
      <sheetName val="Summary Cash Flow"/>
      <sheetName val="TVE20&quot;"/>
      <sheetName val="Market_summary"/>
      <sheetName val="Summary_Cash_Flow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tve_semana_santa9"/>
      <sheetName val="TVE_(DISP)19"/>
      <sheetName val="AUD_TVE1_19"/>
      <sheetName val="La_219"/>
      <sheetName val="AUD__La_219"/>
      <sheetName val="ratio_duraciones9"/>
      <sheetName val="OTICO_2000_OK19"/>
      <sheetName val="pto_nacional1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S_1730sett19"/>
      <sheetName val="_EvaluaciónTV2"/>
      <sheetName val="PRENSA_CALENDARIO2"/>
      <sheetName val="CALENDARIOREV_MEN2"/>
      <sheetName val="Above_Line2"/>
      <sheetName val="Market_summary1"/>
      <sheetName val="27_abril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Market_summary3"/>
      <sheetName val="27_abril2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tve_semana_santa10"/>
      <sheetName val="TVE_(DISP)20"/>
      <sheetName val="AUD_TVE1_20"/>
      <sheetName val="La_220"/>
      <sheetName val="AUD__La_220"/>
      <sheetName val="ratio_duraciones10"/>
      <sheetName val="OTICO_2000_OK20"/>
      <sheetName val="pto_nacional2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Market_summary2"/>
      <sheetName val="27_abril1"/>
      <sheetName val="Summary_Cash_Flow1"/>
      <sheetName val="Summary_Cash_Flow3"/>
      <sheetName val="Overview"/>
      <sheetName val="OGK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>
        <row r="15">
          <cell r="C15" t="str">
            <v>FACTORES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>
        <row r="15">
          <cell r="C15" t="str">
            <v>FACTORES</v>
          </cell>
        </row>
      </sheetData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 refreshError="1"/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>
        <row r="15">
          <cell r="C15" t="str">
            <v>FACTORES</v>
          </cell>
        </row>
      </sheetData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 refreshError="1"/>
      <sheetData sheetId="265" refreshError="1"/>
      <sheetData sheetId="266" refreshError="1"/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>
        <row r="15">
          <cell r="C15" t="str">
            <v>FACTORES</v>
          </cell>
        </row>
      </sheetData>
      <sheetData sheetId="406">
        <row r="15">
          <cell r="C15" t="str">
            <v>FACTORES</v>
          </cell>
        </row>
      </sheetData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 refreshError="1"/>
      <sheetData sheetId="498" refreshError="1"/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 refreshError="1"/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>
        <row r="15">
          <cell r="C15" t="str">
            <v>FACTORES</v>
          </cell>
        </row>
      </sheetData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 refreshError="1"/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_DATOS_ACUMULADOS4"/>
      <sheetName val="COMP__IMPR_4"/>
      <sheetName val="IMPRES__TOT__HORA4"/>
      <sheetName val="RATIO_TOT__HORA4"/>
      <sheetName val="Porc,imp__tot4"/>
      <sheetName val="Dreams_Come_True2"/>
      <sheetName val="Dreams_Come_True1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2 2015"/>
      <sheetName val="Resumen Económico"/>
      <sheetName val="Comentarios"/>
      <sheetName val="Canal Hi Media"/>
      <sheetName val="Sites Tap Tap"/>
      <sheetName val="Ranking Sport"/>
      <sheetName val="Ranking Informativos"/>
      <sheetName val="Ranking Motor"/>
    </sheetNames>
    <sheetDataSet>
      <sheetData sheetId="0"/>
      <sheetData sheetId="1"/>
      <sheetData sheetId="2">
        <row r="14">
          <cell r="N14">
            <v>150000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  <sheetName val="Sites"/>
      <sheetName val="Plan_Digital"/>
      <sheetName val="Plan_Digital1"/>
    </sheetNames>
    <sheetDataSet>
      <sheetData sheetId="0" refreshError="1"/>
      <sheetData sheetId="1" refreshError="1"/>
      <sheetData sheetId="2">
        <row r="17">
          <cell r="O17">
            <v>250000</v>
          </cell>
        </row>
        <row r="18">
          <cell r="O18">
            <v>3300000</v>
          </cell>
        </row>
        <row r="29">
          <cell r="O29">
            <v>441176</v>
          </cell>
        </row>
        <row r="30">
          <cell r="O30">
            <v>461947</v>
          </cell>
        </row>
        <row r="31">
          <cell r="O31">
            <v>263964</v>
          </cell>
        </row>
        <row r="32">
          <cell r="O32">
            <v>232100</v>
          </cell>
        </row>
        <row r="39">
          <cell r="AB39">
            <v>1000.0069999999999</v>
          </cell>
        </row>
        <row r="42">
          <cell r="P42">
            <v>5000</v>
          </cell>
        </row>
        <row r="43">
          <cell r="P43">
            <v>5000</v>
          </cell>
        </row>
        <row r="44">
          <cell r="P44">
            <v>2000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1 2015"/>
      <sheetName val="Resumen Económico"/>
      <sheetName val="Evaluacion"/>
      <sheetName val="R&amp;F Comscore"/>
      <sheetName val="Justificacion"/>
      <sheetName val="Canal Hi Media"/>
    </sheetNames>
    <sheetDataSet>
      <sheetData sheetId="0"/>
      <sheetData sheetId="1"/>
      <sheetData sheetId="2">
        <row r="14">
          <cell r="O14">
            <v>2700000</v>
          </cell>
        </row>
        <row r="15">
          <cell r="O15">
            <v>1000000</v>
          </cell>
        </row>
        <row r="16">
          <cell r="O16">
            <v>1500000</v>
          </cell>
        </row>
        <row r="20">
          <cell r="O20">
            <v>150000</v>
          </cell>
        </row>
        <row r="21">
          <cell r="O21">
            <v>25000</v>
          </cell>
        </row>
        <row r="22">
          <cell r="O22">
            <v>80000</v>
          </cell>
        </row>
        <row r="23">
          <cell r="O23">
            <v>30000</v>
          </cell>
        </row>
        <row r="24">
          <cell r="O24">
            <v>190000</v>
          </cell>
        </row>
        <row r="26">
          <cell r="O26">
            <v>439174</v>
          </cell>
        </row>
        <row r="27">
          <cell r="O27">
            <v>428571</v>
          </cell>
        </row>
        <row r="29">
          <cell r="O29">
            <v>340832</v>
          </cell>
        </row>
        <row r="30">
          <cell r="O30">
            <v>400054</v>
          </cell>
        </row>
        <row r="31">
          <cell r="O31">
            <v>400000</v>
          </cell>
        </row>
        <row r="36">
          <cell r="P36">
            <v>8199</v>
          </cell>
        </row>
        <row r="37">
          <cell r="O37">
            <v>3701900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/>
      <sheetData sheetId="1"/>
      <sheetData sheetId="2">
        <row r="17">
          <cell r="O17">
            <v>510621</v>
          </cell>
        </row>
        <row r="18">
          <cell r="O18">
            <v>490218</v>
          </cell>
        </row>
        <row r="19">
          <cell r="O19">
            <v>736433</v>
          </cell>
        </row>
        <row r="20">
          <cell r="O20">
            <v>450000</v>
          </cell>
        </row>
        <row r="22">
          <cell r="O22">
            <v>450000</v>
          </cell>
        </row>
        <row r="29">
          <cell r="O29">
            <v>4544422</v>
          </cell>
        </row>
        <row r="30">
          <cell r="P30">
            <v>9999.2000639948819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Fiat 500 Display Marzo"/>
      <sheetName val="Resumen Económico"/>
      <sheetName val="Justificacion"/>
      <sheetName val="Ranking"/>
      <sheetName val="Control_Cambios"/>
      <sheetName val="Fiat_500_Display_Marzo"/>
      <sheetName val="Resumen_Económico"/>
      <sheetName val="Control_Cambios1"/>
      <sheetName val="Fiat_500_Display_Marzo1"/>
      <sheetName val="Resumen_Económico1"/>
    </sheetNames>
    <sheetDataSet>
      <sheetData sheetId="0"/>
      <sheetData sheetId="1"/>
      <sheetData sheetId="2">
        <row r="13">
          <cell r="N13">
            <v>485009</v>
          </cell>
        </row>
        <row r="14">
          <cell r="N14">
            <v>454545</v>
          </cell>
        </row>
        <row r="16">
          <cell r="N16">
            <v>8265160</v>
          </cell>
        </row>
        <row r="17">
          <cell r="O17">
            <v>18000</v>
          </cell>
        </row>
        <row r="19">
          <cell r="O19">
            <v>14200</v>
          </cell>
        </row>
        <row r="20">
          <cell r="O20">
            <v>16500</v>
          </cell>
        </row>
        <row r="21">
          <cell r="O21">
            <v>15200</v>
          </cell>
        </row>
      </sheetData>
      <sheetData sheetId="3"/>
      <sheetData sheetId="4"/>
      <sheetData sheetId="5" refreshError="1"/>
      <sheetData sheetId="6"/>
      <sheetData sheetId="7">
        <row r="13">
          <cell r="N13">
            <v>485009</v>
          </cell>
        </row>
      </sheetData>
      <sheetData sheetId="8"/>
      <sheetData sheetId="9"/>
      <sheetData sheetId="10">
        <row r="13">
          <cell r="N13">
            <v>485009</v>
          </cell>
        </row>
      </sheetData>
      <sheetData sheetId="1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Plan_Digital"/>
      <sheetName val="Control_Cambios"/>
      <sheetName val="Resumen_Económico"/>
      <sheetName val="Control_Cambios1"/>
      <sheetName val="Plan_Digital1"/>
      <sheetName val="Resumen_Económico1"/>
    </sheetNames>
    <sheetDataSet>
      <sheetData sheetId="0"/>
      <sheetData sheetId="1"/>
      <sheetData sheetId="2">
        <row r="16">
          <cell r="N16">
            <v>7036384</v>
          </cell>
        </row>
        <row r="17">
          <cell r="Q17">
            <v>6250</v>
          </cell>
        </row>
        <row r="18">
          <cell r="Q18">
            <v>7000</v>
          </cell>
        </row>
        <row r="19">
          <cell r="N19">
            <v>4000000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splay"/>
      <sheetName val="Resumen Económico"/>
      <sheetName val="Evaluacion"/>
      <sheetName val="R&amp;F Comscore"/>
      <sheetName val="Comentarios"/>
      <sheetName val="Ranking Femeninos"/>
      <sheetName val="Sites Hearst"/>
    </sheetNames>
    <sheetDataSet>
      <sheetData sheetId="0" refreshError="1"/>
      <sheetData sheetId="1" refreshError="1"/>
      <sheetData sheetId="2">
        <row r="13">
          <cell r="O13">
            <v>250000</v>
          </cell>
        </row>
        <row r="15">
          <cell r="O15">
            <v>400000</v>
          </cell>
        </row>
        <row r="18">
          <cell r="O18">
            <v>2800000</v>
          </cell>
        </row>
        <row r="19">
          <cell r="O19">
            <v>300000</v>
          </cell>
        </row>
        <row r="24">
          <cell r="O24">
            <v>551958</v>
          </cell>
        </row>
        <row r="25">
          <cell r="O25">
            <v>559441</v>
          </cell>
        </row>
        <row r="27">
          <cell r="O27">
            <v>714286</v>
          </cell>
          <cell r="AB27">
            <v>5000.0019999999995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>
        <row r="16">
          <cell r="N16">
            <v>8017536.7231638413</v>
          </cell>
        </row>
        <row r="17">
          <cell r="N17">
            <v>5000000</v>
          </cell>
        </row>
        <row r="18">
          <cell r="N18">
            <v>2500000</v>
          </cell>
        </row>
        <row r="19">
          <cell r="O19">
            <v>6250</v>
          </cell>
        </row>
        <row r="20">
          <cell r="O20">
            <v>7000</v>
          </cell>
        </row>
        <row r="21">
          <cell r="N21">
            <v>3200000</v>
          </cell>
        </row>
      </sheetData>
      <sheetData sheetId="3"/>
      <sheetData sheetId="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L_Display Enero '15"/>
      <sheetName val="Sites"/>
    </sheetNames>
    <sheetDataSet>
      <sheetData sheetId="0" refreshError="1"/>
      <sheetData sheetId="1" refreshError="1"/>
      <sheetData sheetId="2">
        <row r="16">
          <cell r="O16">
            <v>693500</v>
          </cell>
        </row>
        <row r="22">
          <cell r="P22">
            <v>15000</v>
          </cell>
        </row>
      </sheetData>
      <sheetData sheetId="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  <sheetName val="Calendar"/>
      <sheetName val="FRECEFECBAILEYS"/>
      <sheetName val="TOTAL MEDIOS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>
        <row r="83">
          <cell r="AZ83" t="str">
            <v>Cob%</v>
          </cell>
        </row>
      </sheetData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EXP_COTIZA"/>
      <sheetName val="EXP_POLIZAS"/>
      <sheetName val="TVE_SEP"/>
      <sheetName val="TVE_OCT"/>
      <sheetName val="REV"/>
      <sheetName val="OTICO 2000 OK"/>
      <sheetName val="Details"/>
      <sheetName val="PUBOBJ1"/>
      <sheetName val="OTICO_2000_OK"/>
      <sheetName val="27 abril"/>
      <sheetName val=".EvaluaciónTV"/>
      <sheetName val="FRECEFECBAILEYS"/>
      <sheetName val="xBRADx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D6">
            <v>1.1000000000000001</v>
          </cell>
        </row>
      </sheetData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Yume"/>
      <sheetName val="Ranking Motor"/>
      <sheetName val="Ranking Informativos"/>
      <sheetName val="Ranking Deportivos"/>
    </sheetNames>
    <sheetDataSet>
      <sheetData sheetId="0"/>
      <sheetData sheetId="1"/>
      <sheetData sheetId="2">
        <row r="13">
          <cell r="O13">
            <v>150000</v>
          </cell>
        </row>
        <row r="14">
          <cell r="O14">
            <v>25000</v>
          </cell>
        </row>
        <row r="15">
          <cell r="O15">
            <v>80000</v>
          </cell>
        </row>
        <row r="16">
          <cell r="O16">
            <v>30000</v>
          </cell>
        </row>
        <row r="17">
          <cell r="O17">
            <v>190000</v>
          </cell>
        </row>
        <row r="18">
          <cell r="O18">
            <v>350000</v>
          </cell>
        </row>
        <row r="21">
          <cell r="O21"/>
        </row>
        <row r="23">
          <cell r="O23">
            <v>250000</v>
          </cell>
        </row>
        <row r="24">
          <cell r="O24">
            <v>300000</v>
          </cell>
        </row>
        <row r="25">
          <cell r="O25">
            <v>300000</v>
          </cell>
        </row>
        <row r="26">
          <cell r="O26">
            <v>280000</v>
          </cell>
        </row>
        <row r="27">
          <cell r="O27">
            <v>250000</v>
          </cell>
        </row>
        <row r="28">
          <cell r="O28">
            <v>250000</v>
          </cell>
        </row>
        <row r="29">
          <cell r="O29">
            <v>300000</v>
          </cell>
        </row>
        <row r="30">
          <cell r="O30">
            <v>350000</v>
          </cell>
        </row>
        <row r="31">
          <cell r="O31">
            <v>400000</v>
          </cell>
        </row>
        <row r="35">
          <cell r="O35">
            <v>505051</v>
          </cell>
        </row>
        <row r="36">
          <cell r="O36">
            <v>529101</v>
          </cell>
        </row>
        <row r="38">
          <cell r="O38">
            <v>333306</v>
          </cell>
        </row>
        <row r="39">
          <cell r="O39">
            <v>10000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Ranking y Justificación Display"/>
      <sheetName val="Sites Tap Tap"/>
      <sheetName val="Sites Antena 3"/>
    </sheetNames>
    <sheetDataSet>
      <sheetData sheetId="0">
        <row r="17">
          <cell r="O17">
            <v>550000</v>
          </cell>
        </row>
        <row r="18">
          <cell r="O18">
            <v>500000</v>
          </cell>
        </row>
        <row r="19">
          <cell r="O19">
            <v>500000</v>
          </cell>
        </row>
        <row r="24">
          <cell r="O24">
            <v>750000</v>
          </cell>
        </row>
        <row r="27">
          <cell r="O27">
            <v>192308</v>
          </cell>
        </row>
        <row r="28">
          <cell r="O28">
            <v>72727</v>
          </cell>
        </row>
        <row r="30">
          <cell r="O30">
            <v>130694</v>
          </cell>
        </row>
        <row r="32">
          <cell r="O32">
            <v>153875</v>
          </cell>
        </row>
        <row r="35">
          <cell r="O35">
            <v>126316</v>
          </cell>
        </row>
        <row r="41">
          <cell r="O41">
            <v>259924</v>
          </cell>
        </row>
      </sheetData>
      <sheetData sheetId="1"/>
      <sheetData sheetId="2"/>
      <sheetData sheetId="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Plan"/>
      <sheetName val="Report 17-12"/>
      <sheetName val="Comentarios"/>
      <sheetName val="_"/>
      <sheetName val="Report_17-12"/>
    </sheetNames>
    <sheetDataSet>
      <sheetData sheetId="0" refreshError="1"/>
      <sheetData sheetId="1">
        <row r="16">
          <cell r="O16">
            <v>500000</v>
          </cell>
        </row>
        <row r="18">
          <cell r="O18">
            <v>400000</v>
          </cell>
        </row>
        <row r="21">
          <cell r="O21">
            <v>160000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Control de Cambios"/>
      <sheetName val="Òptico"/>
      <sheetName val="Resumen Radio"/>
      <sheetName val="Plan Radio"/>
      <sheetName val="Grupo Prisa"/>
      <sheetName val="Grupo Cope"/>
      <sheetName val="Grupo Atresmedia"/>
      <sheetName val="Kiss FM"/>
      <sheetName val="Radio Marca"/>
      <sheetName val="Esradio"/>
      <sheetName val="Top Radio"/>
      <sheetName val="Rock FM"/>
      <sheetName val="Intereconomía"/>
      <sheetName val="Capital Radio"/>
      <sheetName val="Plan Digital"/>
      <sheetName val="Ranking ComscoreMadrid 2018"/>
      <sheetName val="Evaluacion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Comentarios"/>
      <sheetName val="Ranking Motor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98"/>
      <sheetName val="finsumwofrd"/>
      <sheetName val="model"/>
      <sheetName val="model intl"/>
      <sheetName val="costs"/>
      <sheetName val="costs intl"/>
      <sheetName val="OH "/>
      <sheetName val="recon"/>
      <sheetName val="recon intl"/>
      <sheetName val="travel 30"/>
      <sheetName val="travel 30 intl"/>
      <sheetName val="travel "/>
      <sheetName val="SOI Breakdown"/>
      <sheetName val="Soi rec"/>
      <sheetName val="Soi rec intl"/>
      <sheetName val="coorcst"/>
      <sheetName val="beneDet"/>
      <sheetName val="Benefit28"/>
      <sheetName val="NetBenefit"/>
      <sheetName val="NetBenefit intl"/>
      <sheetName val="other comm"/>
      <sheetName val="trvl&amp;ent"/>
      <sheetName val="all&amp;sub"/>
      <sheetName val="reasonable"/>
      <sheetName val="30 115"/>
      <sheetName val="DM (69504)"/>
      <sheetName val="audit "/>
      <sheetName val="TVE20&quot;"/>
      <sheetName val="tve semana santa"/>
      <sheetName val="model_intl1"/>
      <sheetName val="costs_intl1"/>
      <sheetName val="OH_1"/>
      <sheetName val="recon_intl1"/>
      <sheetName val="travel_301"/>
      <sheetName val="travel_30_intl1"/>
      <sheetName val="travel_1"/>
      <sheetName val="SOI_Breakdown1"/>
      <sheetName val="Soi_rec1"/>
      <sheetName val="Soi_rec_intl1"/>
      <sheetName val="NetBenefit_intl1"/>
      <sheetName val="other_comm1"/>
      <sheetName val="30_1151"/>
      <sheetName val="DM_(69504)1"/>
      <sheetName val="audit_1"/>
      <sheetName val="tve_semana_santa1"/>
      <sheetName val="model_intl"/>
      <sheetName val="costs_intl"/>
      <sheetName val="OH_"/>
      <sheetName val="recon_intl"/>
      <sheetName val="travel_30"/>
      <sheetName val="travel_30_intl"/>
      <sheetName val="travel_"/>
      <sheetName val="SOI_Breakdown"/>
      <sheetName val="Soi_rec"/>
      <sheetName val="Soi_rec_intl"/>
      <sheetName val="NetBenefit_intl"/>
      <sheetName val="other_comm"/>
      <sheetName val="30_115"/>
      <sheetName val="DM_(69504)"/>
      <sheetName val="audit_"/>
      <sheetName val="tve_semana_santa"/>
      <sheetName val="Flow"/>
      <sheetName val="FRECEFECBAILEYS"/>
      <sheetName val="model_intl2"/>
      <sheetName val="costs_intl2"/>
      <sheetName val="OH_2"/>
      <sheetName val="recon_intl2"/>
      <sheetName val="travel_302"/>
      <sheetName val="travel_30_intl2"/>
      <sheetName val="travel_2"/>
      <sheetName val="SOI_Breakdown2"/>
      <sheetName val="Soi_rec2"/>
      <sheetName val="Soi_rec_intl2"/>
      <sheetName val="NetBenefit_intl2"/>
      <sheetName val="other_comm2"/>
      <sheetName val="30_1152"/>
      <sheetName val="DM_(69504)2"/>
      <sheetName val="audit_2"/>
      <sheetName val="tve_semana_santa2"/>
      <sheetName val="model_intl4"/>
      <sheetName val="costs_intl4"/>
      <sheetName val="OH_4"/>
      <sheetName val="recon_intl4"/>
      <sheetName val="travel_304"/>
      <sheetName val="travel_30_intl4"/>
      <sheetName val="travel_4"/>
      <sheetName val="SOI_Breakdown4"/>
      <sheetName val="Soi_rec4"/>
      <sheetName val="Soi_rec_intl4"/>
      <sheetName val="NetBenefit_intl4"/>
      <sheetName val="other_comm4"/>
      <sheetName val="30_1154"/>
      <sheetName val="DM_(69504)4"/>
      <sheetName val="audit_4"/>
      <sheetName val="tve_semana_santa4"/>
      <sheetName val="model_intl3"/>
      <sheetName val="costs_intl3"/>
      <sheetName val="OH_3"/>
      <sheetName val="recon_intl3"/>
      <sheetName val="travel_303"/>
      <sheetName val="travel_30_intl3"/>
      <sheetName val="travel_3"/>
      <sheetName val="SOI_Breakdown3"/>
      <sheetName val="Soi_rec3"/>
      <sheetName val="Soi_rec_intl3"/>
      <sheetName val="NetBenefit_intl3"/>
      <sheetName val="other_comm3"/>
      <sheetName val="30_1153"/>
      <sheetName val="DM_(69504)3"/>
      <sheetName val="audit_3"/>
      <sheetName val="tve_semana_santa3"/>
      <sheetName val="C"/>
      <sheetName val="SetGraficos"/>
      <sheetName val="model_intl5"/>
      <sheetName val="costs_intl5"/>
      <sheetName val="OH_5"/>
      <sheetName val="recon_intl5"/>
      <sheetName val="travel_305"/>
      <sheetName val="travel_30_intl5"/>
      <sheetName val="travel_5"/>
      <sheetName val="SOI_Breakdown5"/>
      <sheetName val="Soi_rec5"/>
      <sheetName val="Soi_rec_intl5"/>
      <sheetName val="NetBenefit_intl5"/>
      <sheetName val="other_comm5"/>
      <sheetName val="30_1155"/>
      <sheetName val="DM_(69504)5"/>
      <sheetName val="audit_5"/>
      <sheetName val="tve_semana_santa5"/>
      <sheetName val="model_intl6"/>
      <sheetName val="costs_intl6"/>
      <sheetName val="OH_6"/>
      <sheetName val="recon_intl6"/>
      <sheetName val="travel_306"/>
      <sheetName val="travel_30_intl6"/>
      <sheetName val="travel_6"/>
      <sheetName val="SOI_Breakdown6"/>
      <sheetName val="Soi_rec6"/>
      <sheetName val="Soi_rec_intl6"/>
      <sheetName val="NetBenefit_intl6"/>
      <sheetName val="other_comm6"/>
      <sheetName val="30_1156"/>
      <sheetName val="DM_(69504)6"/>
      <sheetName val="audit_6"/>
      <sheetName val="tve_semana_santa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1">
          <cell r="A1" t="str">
            <v>g:\ford\[costruct.xls]soi breakdown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/>
      <sheetData sheetId="30"/>
      <sheetData sheetId="31"/>
      <sheetData sheetId="32">
        <row r="1">
          <cell r="A1" t="str">
            <v>g:\ford\[costruct.xls]soi breakdown</v>
          </cell>
        </row>
      </sheetData>
      <sheetData sheetId="33"/>
      <sheetData sheetId="34">
        <row r="1">
          <cell r="A1" t="str">
            <v>g:\ford\[costruct.xls]soi breakdown</v>
          </cell>
        </row>
      </sheetData>
      <sheetData sheetId="35"/>
      <sheetData sheetId="36">
        <row r="1">
          <cell r="A1" t="str">
            <v>g:\ford\[costruct.xls]soi breakdown</v>
          </cell>
        </row>
      </sheetData>
      <sheetData sheetId="37"/>
      <sheetData sheetId="38">
        <row r="1">
          <cell r="A1" t="str">
            <v>g:\ford\[costruct.xls]soi breakdown</v>
          </cell>
        </row>
      </sheetData>
      <sheetData sheetId="39"/>
      <sheetData sheetId="40">
        <row r="1">
          <cell r="A1" t="str">
            <v>g:\ford\[costruct.xls]soi breakdown</v>
          </cell>
        </row>
      </sheetData>
      <sheetData sheetId="41"/>
      <sheetData sheetId="42">
        <row r="1">
          <cell r="A1" t="str">
            <v>g:\ford\[costruct.xls]soi breakdown</v>
          </cell>
        </row>
      </sheetData>
      <sheetData sheetId="43"/>
      <sheetData sheetId="44">
        <row r="1">
          <cell r="A1" t="str">
            <v>g:\ford\[costruct.xls]soi breakdown</v>
          </cell>
        </row>
      </sheetData>
      <sheetData sheetId="45"/>
      <sheetData sheetId="46"/>
      <sheetData sheetId="47"/>
      <sheetData sheetId="48"/>
      <sheetData sheetId="49"/>
      <sheetData sheetId="50">
        <row r="1">
          <cell r="A1" t="str">
            <v>g:\ford\[costruct.xls]soi breakdown</v>
          </cell>
        </row>
      </sheetData>
      <sheetData sheetId="51"/>
      <sheetData sheetId="52">
        <row r="1">
          <cell r="A1" t="str">
            <v>g:\ford\[costruct.xls]soi breakdown</v>
          </cell>
        </row>
      </sheetData>
      <sheetData sheetId="53"/>
      <sheetData sheetId="54">
        <row r="1">
          <cell r="A1" t="str">
            <v>g:\ford\[costruct.xls]soi breakdown</v>
          </cell>
        </row>
      </sheetData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>
        <row r="1">
          <cell r="A1" t="str">
            <v>g:\ford\[costruct.xls]soi breakdown</v>
          </cell>
        </row>
      </sheetData>
      <sheetData sheetId="71"/>
      <sheetData sheetId="72">
        <row r="1">
          <cell r="A1" t="str">
            <v>g:\ford\[costruct.xls]soi breakdown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>
        <row r="1">
          <cell r="A1" t="str">
            <v>g:\ford\[costruct.xls]soi breakdown</v>
          </cell>
        </row>
      </sheetData>
      <sheetData sheetId="103"/>
      <sheetData sheetId="104">
        <row r="1">
          <cell r="A1" t="str">
            <v>g:\ford\[costruct.xls]soi breakdown</v>
          </cell>
        </row>
      </sheetData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>
        <row r="1">
          <cell r="A1" t="str">
            <v>g:\ford\[costruct.xls]soi breakdown</v>
          </cell>
        </row>
      </sheetData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PORTADA_1"/>
      <sheetName val="PORTADA_3"/>
      <sheetName val="PORTADA_2"/>
      <sheetName val="Horchow"/>
      <sheetName val="Chefs"/>
      <sheetName val="PORTADA_4"/>
      <sheetName val="Hoja1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F"/>
      <sheetName val="bac4"/>
      <sheetName val="Sheet2"/>
      <sheetName val="Sheet3"/>
      <sheetName val="TVE20&quot;"/>
      <sheetName val="antonia"/>
      <sheetName val="antonia.xls"/>
      <sheetName val="antonia_xls1"/>
      <sheetName val="antonia_xls"/>
      <sheetName val="antonia_xls3"/>
      <sheetName val="antonia_xls2"/>
      <sheetName val="LISTAS"/>
      <sheetName val="antonia_xls4"/>
      <sheetName val="isla97"/>
      <sheetName val="ISLA98"/>
      <sheetName val="poralcon97"/>
      <sheetName val="PORT98HALC"/>
      <sheetName val="port97 p.atra"/>
      <sheetName val="PORT98ATRA"/>
      <sheetName val="IPT Master Data"/>
      <sheetName val="larcal"/>
      <sheetName val="tv3 2"/>
      <sheetName val="previsiones a3"/>
      <sheetName val="Monitoring report CPA"/>
    </sheetNames>
    <sheetDataSet>
      <sheetData sheetId="0"/>
      <sheetData sheetId="1" refreshError="1">
        <row r="1">
          <cell r="A1" t="str">
            <v>MONTHLY INPUT FORM</v>
          </cell>
          <cell r="R1" t="str">
            <v>BAC4</v>
          </cell>
        </row>
        <row r="2">
          <cell r="C2" t="str">
            <v xml:space="preserve"> </v>
          </cell>
        </row>
        <row r="3">
          <cell r="A3" t="str">
            <v>WPP Group plc</v>
          </cell>
        </row>
        <row r="4">
          <cell r="A4" t="str">
            <v>COMPANY/OFFICE: EISON FREEMAN LATIN AMERICA</v>
          </cell>
        </row>
        <row r="5">
          <cell r="O5" t="str">
            <v>Local currency ('000s)  US DOLLARS</v>
          </cell>
        </row>
        <row r="8">
          <cell r="F8" t="str">
            <v>JAN</v>
          </cell>
          <cell r="G8" t="str">
            <v>FEB</v>
          </cell>
          <cell r="H8" t="str">
            <v>MAR</v>
          </cell>
          <cell r="I8" t="str">
            <v>APR</v>
          </cell>
          <cell r="J8" t="str">
            <v>MAY</v>
          </cell>
          <cell r="K8" t="str">
            <v>JUN</v>
          </cell>
          <cell r="L8" t="str">
            <v>JUL</v>
          </cell>
          <cell r="M8" t="str">
            <v>AUG</v>
          </cell>
          <cell r="N8" t="str">
            <v>SEP</v>
          </cell>
          <cell r="O8" t="str">
            <v>OCT</v>
          </cell>
          <cell r="P8" t="str">
            <v>NOV</v>
          </cell>
          <cell r="Q8" t="str">
            <v>DEC</v>
          </cell>
          <cell r="R8" t="str">
            <v>TOTAL</v>
          </cell>
        </row>
        <row r="10">
          <cell r="A10" t="str">
            <v>Co-ordination costs</v>
          </cell>
          <cell r="D10" t="str">
            <v>19710</v>
          </cell>
          <cell r="R10">
            <v>0</v>
          </cell>
        </row>
        <row r="11">
          <cell r="A11" t="str">
            <v>Regional overhead</v>
          </cell>
          <cell r="D11" t="str">
            <v>19720</v>
          </cell>
          <cell r="R11">
            <v>0</v>
          </cell>
        </row>
        <row r="12">
          <cell r="A12" t="str">
            <v>Worldwide overhead</v>
          </cell>
          <cell r="D12" t="str">
            <v>19730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OVERHEAD ALLOCATION</v>
          </cell>
          <cell r="D13" t="str">
            <v>19790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5">
          <cell r="A15" t="str">
            <v>Equity income/(loss)</v>
          </cell>
          <cell r="D15" t="str">
            <v>19960</v>
          </cell>
          <cell r="R15">
            <v>0</v>
          </cell>
        </row>
        <row r="16">
          <cell r="A16" t="str">
            <v>Exceptional items</v>
          </cell>
          <cell r="D16" t="str">
            <v>19910</v>
          </cell>
          <cell r="R16">
            <v>0</v>
          </cell>
        </row>
        <row r="17">
          <cell r="A17" t="str">
            <v>Profit/(loss) on sale of fixed assets</v>
          </cell>
          <cell r="D17" t="str">
            <v>19920</v>
          </cell>
          <cell r="R17">
            <v>0</v>
          </cell>
        </row>
        <row r="18">
          <cell r="A18" t="str">
            <v>I/G exchange gains/(losses)</v>
          </cell>
          <cell r="D18" t="str">
            <v>19930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R18">
            <v>0</v>
          </cell>
        </row>
        <row r="19">
          <cell r="A19" t="str">
            <v>Goodwill amortisation</v>
          </cell>
          <cell r="D19" t="str">
            <v>19940</v>
          </cell>
          <cell r="R19">
            <v>0</v>
          </cell>
        </row>
        <row r="20">
          <cell r="A20" t="str">
            <v>Other</v>
          </cell>
          <cell r="D20" t="str">
            <v>19950</v>
          </cell>
          <cell r="R20">
            <v>0</v>
          </cell>
        </row>
        <row r="21">
          <cell r="A21" t="str">
            <v>TOTAL OTHER INCOME/(EXPENSE)</v>
          </cell>
          <cell r="D21" t="str">
            <v>19980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3">
          <cell r="A23" t="str">
            <v>External interest income</v>
          </cell>
          <cell r="D23" t="str">
            <v>22910</v>
          </cell>
          <cell r="I23">
            <v>1</v>
          </cell>
          <cell r="J23">
            <v>3</v>
          </cell>
          <cell r="K23">
            <v>3</v>
          </cell>
          <cell r="L23">
            <v>3</v>
          </cell>
          <cell r="M23">
            <v>3</v>
          </cell>
          <cell r="N23">
            <v>4</v>
          </cell>
          <cell r="O23">
            <v>4</v>
          </cell>
          <cell r="P23">
            <v>3</v>
          </cell>
          <cell r="Q23">
            <v>1</v>
          </cell>
          <cell r="R23">
            <v>25</v>
          </cell>
        </row>
        <row r="24">
          <cell r="A24" t="str">
            <v>I/G interest income</v>
          </cell>
          <cell r="D24" t="str">
            <v>22920</v>
          </cell>
          <cell r="R24">
            <v>0</v>
          </cell>
        </row>
        <row r="25">
          <cell r="A25" t="str">
            <v>TOTAL INTEREST INCOME</v>
          </cell>
          <cell r="D25" t="str">
            <v>22930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3</v>
          </cell>
          <cell r="K25">
            <v>3</v>
          </cell>
          <cell r="L25">
            <v>3</v>
          </cell>
          <cell r="M25">
            <v>3</v>
          </cell>
          <cell r="N25">
            <v>4</v>
          </cell>
          <cell r="O25">
            <v>4</v>
          </cell>
          <cell r="P25">
            <v>3</v>
          </cell>
          <cell r="Q25">
            <v>1</v>
          </cell>
          <cell r="R25">
            <v>25</v>
          </cell>
        </row>
        <row r="27">
          <cell r="A27" t="str">
            <v>External interest expense</v>
          </cell>
          <cell r="D27" t="str">
            <v>22940</v>
          </cell>
          <cell r="R27">
            <v>0</v>
          </cell>
        </row>
        <row r="28">
          <cell r="A28" t="str">
            <v>I/G interest expense</v>
          </cell>
          <cell r="D28" t="str">
            <v>22950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HP/lease interest</v>
          </cell>
          <cell r="D29" t="str">
            <v>22960</v>
          </cell>
          <cell r="R29">
            <v>0</v>
          </cell>
        </row>
        <row r="30">
          <cell r="A30" t="str">
            <v>A/R Interest (expense)</v>
          </cell>
          <cell r="D30" t="str">
            <v>22965</v>
          </cell>
          <cell r="R30">
            <v>0</v>
          </cell>
        </row>
        <row r="31">
          <cell r="A31" t="str">
            <v>TOTAL INTEREST EXPENSE</v>
          </cell>
          <cell r="D31" t="str">
            <v>22970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3">
          <cell r="A33" t="str">
            <v>MONTHLY HEADCOUNT MOVEMENT</v>
          </cell>
        </row>
        <row r="35">
          <cell r="A35" t="str">
            <v xml:space="preserve">Opening headcount </v>
          </cell>
          <cell r="D35" t="str">
            <v>51100.01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Less - Severances</v>
          </cell>
          <cell r="D36" t="str">
            <v>51100.02</v>
          </cell>
          <cell r="R36">
            <v>0</v>
          </cell>
        </row>
        <row r="37">
          <cell r="A37" t="str">
            <v>Less - Other leavers</v>
          </cell>
          <cell r="D37" t="str">
            <v>51100.03</v>
          </cell>
          <cell r="R37" t="str">
            <v xml:space="preserve"> </v>
          </cell>
        </row>
        <row r="38">
          <cell r="A38" t="str">
            <v>Add - Replacements</v>
          </cell>
          <cell r="D38" t="str">
            <v>51100.04</v>
          </cell>
          <cell r="G38">
            <v>0</v>
          </cell>
          <cell r="R38">
            <v>0</v>
          </cell>
        </row>
        <row r="39">
          <cell r="A39" t="str">
            <v>Add - New positions</v>
          </cell>
          <cell r="D39" t="str">
            <v>51100.05</v>
          </cell>
          <cell r="F39">
            <v>0</v>
          </cell>
          <cell r="R39">
            <v>0</v>
          </cell>
        </row>
        <row r="40">
          <cell r="A40" t="str">
            <v>Closing headcount</v>
          </cell>
          <cell r="D40" t="str">
            <v>51100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Plan Exterior"/>
      <sheetName val="Justificacion"/>
      <sheetName val="Evaluacion"/>
      <sheetName val="DTOS EXTERIOR DEF"/>
      <sheetName val="Hoja1"/>
      <sheetName val="Control_de_Cambios"/>
      <sheetName val="Plan_Exterior"/>
      <sheetName val="DTOS_EXTERIOR_DEF"/>
      <sheetName val="Control_de_Cambios2"/>
      <sheetName val="Plan_Exterior2"/>
      <sheetName val="DTOS_EXTERIOR_DEF2"/>
      <sheetName val="Control_de_Cambios1"/>
      <sheetName val="Plan_Exterior1"/>
      <sheetName val="DTOS_EXTERIOR_DEF1"/>
      <sheetName val="Control_de_Cambios3"/>
      <sheetName val="Plan_Exterior3"/>
      <sheetName val="DTOS_EXTERIOR_DEF3"/>
    </sheetNames>
    <sheetDataSet>
      <sheetData sheetId="0">
        <row r="10">
          <cell r="D10" t="str">
            <v>xxxxxxxxxxxxxxxxxxxx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  <cell r="B1" t="str">
            <v>Mobiliario_Urbano</v>
          </cell>
        </row>
        <row r="2">
          <cell r="A2" t="str">
            <v>NO</v>
          </cell>
          <cell r="B2" t="str">
            <v>Gran_Formato</v>
          </cell>
        </row>
        <row r="3">
          <cell r="B3" t="str">
            <v>Transporte_Aeropuerto</v>
          </cell>
        </row>
        <row r="4">
          <cell r="B4" t="str">
            <v>Transporte_Avión</v>
          </cell>
        </row>
        <row r="5">
          <cell r="B5" t="str">
            <v>Transporte_Autobuses</v>
          </cell>
        </row>
        <row r="6">
          <cell r="B6" t="str">
            <v>Transporte_Tren_Estación</v>
          </cell>
        </row>
        <row r="7">
          <cell r="B7" t="str">
            <v>Transporte_Tren_Interior</v>
          </cell>
        </row>
        <row r="8">
          <cell r="B8" t="str">
            <v>Transporte_Metro_Tranvía</v>
          </cell>
        </row>
        <row r="9">
          <cell r="B9" t="str">
            <v>Transporte_Taxi</v>
          </cell>
        </row>
        <row r="10">
          <cell r="B10" t="str">
            <v>Transporte_Bicicleta</v>
          </cell>
        </row>
        <row r="11">
          <cell r="B11" t="str">
            <v>Transporte_Unidades móviles</v>
          </cell>
        </row>
        <row r="12">
          <cell r="B12" t="str">
            <v>Transporte_Otros</v>
          </cell>
        </row>
        <row r="13">
          <cell r="B13" t="str">
            <v>Parking</v>
          </cell>
        </row>
        <row r="14">
          <cell r="B14" t="str">
            <v>Centro_Comercial_Consumo</v>
          </cell>
        </row>
        <row r="15">
          <cell r="B15" t="str">
            <v>Ocio</v>
          </cell>
        </row>
        <row r="16">
          <cell r="B16" t="str">
            <v>Educación</v>
          </cell>
        </row>
        <row r="17">
          <cell r="B17" t="str">
            <v>Respuesta_directa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FRECEFECBAILEYS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Prensa Zaragoza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(2)4"/>
      <sheetName val="EXTERIOR_34"/>
      <sheetName val="Prensa_Zaragoza"/>
      <sheetName val="Digital_Plan_opt_1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PPTO"/>
      <sheetName val="pto nacional"/>
      <sheetName val="Combined Model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homeg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clays DPM Digital"/>
      <sheetName val="Justificación"/>
      <sheetName val="Evaluación"/>
    </sheetNames>
    <sheetDataSet>
      <sheetData sheetId="0"/>
      <sheetData sheetId="1"/>
      <sheetData sheetId="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cia Ypsilon Elle Octubre"/>
      <sheetName val="Evaluación"/>
      <sheetName val="Justificación"/>
    </sheetNames>
    <sheetDataSet>
      <sheetData sheetId="0">
        <row r="19">
          <cell r="O19">
            <v>1837046</v>
          </cell>
        </row>
        <row r="23">
          <cell r="O23">
            <v>1186785</v>
          </cell>
        </row>
      </sheetData>
      <sheetData sheetId="1" refreshError="1"/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ep Grand Cherokee Sep"/>
      <sheetName val="Justificación"/>
    </sheetNames>
    <sheetDataSet>
      <sheetData sheetId="0">
        <row r="16">
          <cell r="N16">
            <v>795455</v>
          </cell>
        </row>
        <row r="17">
          <cell r="N17">
            <v>707071</v>
          </cell>
        </row>
        <row r="18">
          <cell r="N18">
            <v>568182</v>
          </cell>
        </row>
        <row r="19">
          <cell r="N19">
            <v>124975</v>
          </cell>
        </row>
        <row r="20">
          <cell r="N20">
            <v>113676</v>
          </cell>
        </row>
        <row r="21">
          <cell r="N21">
            <v>124975</v>
          </cell>
        </row>
        <row r="22">
          <cell r="N22">
            <v>113614</v>
          </cell>
        </row>
        <row r="23">
          <cell r="N23">
            <v>721998</v>
          </cell>
        </row>
        <row r="24">
          <cell r="N24">
            <v>928829</v>
          </cell>
        </row>
        <row r="25">
          <cell r="N25">
            <v>472222</v>
          </cell>
        </row>
        <row r="26">
          <cell r="N26">
            <v>185185</v>
          </cell>
        </row>
        <row r="27">
          <cell r="N27">
            <v>202020</v>
          </cell>
        </row>
        <row r="28">
          <cell r="N28">
            <v>185185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FEB98"/>
      <sheetName val="madre"/>
      <sheetName val="AUD marca TVE"/>
      <sheetName val="wksPreferences"/>
      <sheetName val="wksResults"/>
      <sheetName val="Drop Down Sources"/>
      <sheetName val="AUD_marca_TVE"/>
      <sheetName val="Drop_Down_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at 500 CULT OLV"/>
      <sheetName val="Justificación"/>
      <sheetName val="Justificación (2)"/>
    </sheetNames>
    <sheetDataSet>
      <sheetData sheetId="0">
        <row r="16">
          <cell r="O16">
            <v>799936</v>
          </cell>
        </row>
        <row r="18">
          <cell r="O18">
            <v>338346</v>
          </cell>
        </row>
        <row r="19">
          <cell r="O19">
            <v>416667</v>
          </cell>
        </row>
        <row r="20">
          <cell r="O20">
            <v>466687</v>
          </cell>
        </row>
        <row r="21">
          <cell r="O21">
            <v>1443867</v>
          </cell>
        </row>
        <row r="22">
          <cell r="O22">
            <v>499800</v>
          </cell>
        </row>
        <row r="23">
          <cell r="O23">
            <v>995066</v>
          </cell>
        </row>
      </sheetData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X Ac. Lifestyle Q1 ..."/>
      <sheetName val="Sites"/>
      <sheetName val="Rankings"/>
    </sheetNames>
    <sheetDataSet>
      <sheetData sheetId="0"/>
      <sheetData sheetId="1"/>
      <sheetData sheetId="2">
        <row r="16">
          <cell r="N16">
            <v>562430</v>
          </cell>
        </row>
        <row r="17">
          <cell r="N17">
            <v>318182</v>
          </cell>
        </row>
        <row r="18">
          <cell r="N18">
            <v>324675</v>
          </cell>
        </row>
      </sheetData>
      <sheetData sheetId="3"/>
      <sheetData sheetId="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Evaluacion"/>
      <sheetName val="R&amp;F Comscore-"/>
      <sheetName val="Resumen economico"/>
      <sheetName val="Justificacion"/>
      <sheetName val="Changes Version"/>
      <sheetName val="Sheet1"/>
      <sheetName val="Control_Cambios"/>
      <sheetName val="Plan_Digital"/>
      <sheetName val="R&amp;F_Comscore-"/>
      <sheetName val="Resumen_economico"/>
      <sheetName val="Changes_Version"/>
    </sheetNames>
    <sheetDataSet>
      <sheetData sheetId="0">
        <row r="16">
          <cell r="O16">
            <v>235000</v>
          </cell>
        </row>
      </sheetData>
      <sheetData sheetId="1"/>
      <sheetData sheetId="2"/>
      <sheetData sheetId="3">
        <row r="16">
          <cell r="O16">
            <v>235000</v>
          </cell>
        </row>
        <row r="17">
          <cell r="O17">
            <v>235000</v>
          </cell>
        </row>
        <row r="18">
          <cell r="O18">
            <v>200000</v>
          </cell>
        </row>
        <row r="19">
          <cell r="O19">
            <v>200000</v>
          </cell>
        </row>
        <row r="20">
          <cell r="O20">
            <v>115000</v>
          </cell>
        </row>
        <row r="21">
          <cell r="O21">
            <v>115000</v>
          </cell>
        </row>
        <row r="22">
          <cell r="O22">
            <v>106000</v>
          </cell>
        </row>
        <row r="23">
          <cell r="O23">
            <v>106000</v>
          </cell>
        </row>
        <row r="24">
          <cell r="O24">
            <v>235000</v>
          </cell>
        </row>
        <row r="25">
          <cell r="O25">
            <v>235000</v>
          </cell>
        </row>
        <row r="26">
          <cell r="O26">
            <v>200000</v>
          </cell>
        </row>
        <row r="27">
          <cell r="O27">
            <v>200000</v>
          </cell>
        </row>
        <row r="28">
          <cell r="O28">
            <v>115000</v>
          </cell>
        </row>
        <row r="29">
          <cell r="O29">
            <v>115000</v>
          </cell>
        </row>
        <row r="30">
          <cell r="O30">
            <v>106000</v>
          </cell>
        </row>
        <row r="31">
          <cell r="O31">
            <v>106000</v>
          </cell>
        </row>
      </sheetData>
      <sheetData sheetId="4"/>
      <sheetData sheetId="5">
        <row r="13">
          <cell r="F13">
            <v>2624</v>
          </cell>
        </row>
      </sheetData>
      <sheetData sheetId="6"/>
      <sheetData sheetId="7"/>
      <sheetData sheetId="8"/>
      <sheetData sheetId="9"/>
      <sheetData sheetId="10"/>
      <sheetData sheetId="11">
        <row r="16">
          <cell r="O16">
            <v>235000</v>
          </cell>
        </row>
      </sheetData>
      <sheetData sheetId="12">
        <row r="13">
          <cell r="F13">
            <v>2624</v>
          </cell>
        </row>
      </sheetData>
      <sheetData sheetId="13"/>
      <sheetData sheetId="1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EVES"/>
      <sheetName val="DOMI"/>
      <sheetName val="DOBLES"/>
      <sheetName val="REVNHER"/>
      <sheetName val="METRO"/>
      <sheetName val="modulos"/>
      <sheetName val="mancheta"/>
      <sheetName val="mancheta (2)"/>
      <sheetName val="LUNES"/>
      <sheetName val="FALDDOMI"/>
      <sheetName val="FALDLAB"/>
      <sheetName val="REVANA"/>
      <sheetName val="DOMING"/>
      <sheetName val="CALEN"/>
      <sheetName val="CALEN (2)"/>
      <sheetName val="REVISTANA"/>
      <sheetName val="manchANA"/>
      <sheetName val="OFERTASPUB"/>
      <sheetName val="DOM5"/>
      <sheetName val="INFOR"/>
      <sheetName val="INFOR (2)"/>
      <sheetName val="calinf"/>
      <sheetName val="pag.inf."/>
      <sheetName val="INFORM"/>
      <sheetName val="FALDRNE"/>
      <sheetName val="PAGRNE "/>
      <sheetName val="PAGRNE  (2)"/>
      <sheetName val="TOROS"/>
      <sheetName val="INFORMAT"/>
      <sheetName val="INFORMAT (2)"/>
      <sheetName val="MEDDOMIN"/>
      <sheetName val="MEDLUNES (2)"/>
      <sheetName val="MEDDOMIN (2)"/>
      <sheetName val="JUEMEDIA"/>
      <sheetName val="JUEMEDIA (2)"/>
      <sheetName val="ECONOMICOS"/>
      <sheetName val="ORQUESTA"/>
      <sheetName val="Hoja11"/>
      <sheetName val="FALDRN"/>
      <sheetName val="FALDR5D"/>
      <sheetName val="DOBLEFALD"/>
      <sheetName val="DOBLEFALD (2)"/>
      <sheetName val="R-3"/>
      <sheetName val="CAL (2)"/>
      <sheetName val="CAL"/>
      <sheetName val="CAL (3)"/>
      <sheetName val="DOMING (2)"/>
      <sheetName val="INTERNAC"/>
      <sheetName val="DOMINIC"/>
      <sheetName val="DOMINIC (2)"/>
      <sheetName val="RNE"/>
      <sheetName val="RNE (2)"/>
      <sheetName val="DOMINGO"/>
      <sheetName val="lun"/>
      <sheetName val="LUNS"/>
      <sheetName val="SUP."/>
      <sheetName val="DOMDOBL"/>
      <sheetName val="LA2"/>
      <sheetName val="Hoja14"/>
      <sheetName val="Hoja15"/>
      <sheetName val="Hoja16"/>
      <sheetName val="costes"/>
      <sheetName val="mancheta_(2)"/>
      <sheetName val="CALEN_(2)"/>
      <sheetName val="INFOR_(2)"/>
      <sheetName val="pag_inf_"/>
      <sheetName val="PAGRNE_"/>
      <sheetName val="PAGRNE__(2)"/>
      <sheetName val="INFORMAT_(2)"/>
      <sheetName val="MEDLUNES_(2)"/>
      <sheetName val="MEDDOMIN_(2)"/>
      <sheetName val="JUEMEDIA_(2)"/>
      <sheetName val="DOBLEFALD_(2)"/>
      <sheetName val="CAL_(2)"/>
      <sheetName val="CAL_(3)"/>
      <sheetName val="DOMING_(2)"/>
      <sheetName val="DOMINIC_(2)"/>
      <sheetName val="RNE_(2)"/>
      <sheetName val="SUP_"/>
      <sheetName val="PUBOBJ1"/>
      <sheetName val="mancheta_(2)1"/>
      <sheetName val="CALEN_(2)1"/>
      <sheetName val="INFOR_(2)1"/>
      <sheetName val="pag_inf_1"/>
      <sheetName val="PAGRNE_1"/>
      <sheetName val="PAGRNE__(2)1"/>
      <sheetName val="INFORMAT_(2)1"/>
      <sheetName val="MEDLUNES_(2)1"/>
      <sheetName val="MEDDOMIN_(2)1"/>
      <sheetName val="JUEMEDIA_(2)1"/>
      <sheetName val="DOBLEFALD_(2)1"/>
      <sheetName val="CAL_(2)1"/>
      <sheetName val="CAL_(3)1"/>
      <sheetName val="DOMING_(2)1"/>
      <sheetName val="DOMINIC_(2)1"/>
      <sheetName val="RNE_(2)1"/>
      <sheetName val="SUP_1"/>
      <sheetName val="mancheta_(2)3"/>
      <sheetName val="CALEN_(2)3"/>
      <sheetName val="INFOR_(2)3"/>
      <sheetName val="pag_inf_3"/>
      <sheetName val="PAGRNE_3"/>
      <sheetName val="PAGRNE__(2)3"/>
      <sheetName val="INFORMAT_(2)3"/>
      <sheetName val="MEDLUNES_(2)3"/>
      <sheetName val="MEDDOMIN_(2)3"/>
      <sheetName val="JUEMEDIA_(2)3"/>
      <sheetName val="DOBLEFALD_(2)3"/>
      <sheetName val="CAL_(2)3"/>
      <sheetName val="CAL_(3)3"/>
      <sheetName val="DOMING_(2)3"/>
      <sheetName val="DOMINIC_(2)3"/>
      <sheetName val="RNE_(2)3"/>
      <sheetName val="SUP_3"/>
      <sheetName val="mancheta_(2)2"/>
      <sheetName val="CALEN_(2)2"/>
      <sheetName val="INFOR_(2)2"/>
      <sheetName val="pag_inf_2"/>
      <sheetName val="PAGRNE_2"/>
      <sheetName val="PAGRNE__(2)2"/>
      <sheetName val="INFORMAT_(2)2"/>
      <sheetName val="MEDLUNES_(2)2"/>
      <sheetName val="MEDDOMIN_(2)2"/>
      <sheetName val="JUEMEDIA_(2)2"/>
      <sheetName val="DOBLEFALD_(2)2"/>
      <sheetName val="CAL_(2)2"/>
      <sheetName val="CAL_(3)2"/>
      <sheetName val="DOMING_(2)2"/>
      <sheetName val="DOMINIC_(2)2"/>
      <sheetName val="RNE_(2)2"/>
      <sheetName val="SUP_2"/>
      <sheetName val="TREND"/>
      <sheetName val="OTICO 2000 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PUBOBJ1"/>
      <sheetName val="OPTICO_"/>
      <sheetName val="OPTICO_2"/>
      <sheetName val="OPTICO_1"/>
      <sheetName val="objetivos"/>
      <sheetName val="TV3 2"/>
      <sheetName val="INPUTS"/>
      <sheetName val="nmo"/>
      <sheetName val="nmo 8.4-8.7 google"/>
      <sheetName val="FRECEFECBAILEYS"/>
      <sheetName val="TV3_2"/>
      <sheetName val="OPTICO_3"/>
      <sheetName val="TV3_22"/>
      <sheetName val="TV3_21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"/>
      <sheetName val="franjas"/>
      <sheetName val="comp"/>
      <sheetName val="sem."/>
      <sheetName val="eva"/>
      <sheetName val="TV3 1"/>
      <sheetName val="TV3 2"/>
      <sheetName val="Cover"/>
      <sheetName val="Magazines  2003"/>
      <sheetName val="Press Sept "/>
      <sheetName val="Press Oct"/>
      <sheetName val="Press Nov"/>
      <sheetName val="Press Dec"/>
      <sheetName val="TV Motociclismo Salida"/>
      <sheetName val="TV Motociclismo Llegada"/>
      <sheetName val="Llamadas Reales Junio"/>
      <sheetName val="TV Motocross"/>
      <sheetName val="TV Motos Velocidad"/>
      <sheetName val="Fórmula 1"/>
      <sheetName val="Estimacion llamadas Octubre"/>
      <sheetName val="Estimacion llamadas Noviembre"/>
      <sheetName val="Estimacion llamadas Diciembre"/>
      <sheetName val="Economic Resume by media"/>
      <sheetName val="TITULO"/>
      <sheetName val="TV3_2"/>
      <sheetName val="sem_"/>
      <sheetName val="TV3_1"/>
      <sheetName val="Magazines__2003"/>
      <sheetName val="Press_Sept_"/>
      <sheetName val="Press_Oct"/>
      <sheetName val="Press_Nov"/>
      <sheetName val="Press_Dec"/>
      <sheetName val="TV_Motociclismo_Salida"/>
      <sheetName val="TV_Motociclismo_Llegada"/>
      <sheetName val="Llamadas_Reales_Junio"/>
      <sheetName val="TV_Motocross"/>
      <sheetName val="TV_Motos_Velocidad"/>
      <sheetName val="Fórmula_1"/>
      <sheetName val="Estimacion_llamadas_Octubre"/>
      <sheetName val="Estimacion_llamadas_Noviembre"/>
      <sheetName val="Estimacion_llamadas_Diciembre"/>
      <sheetName val="Economic_Resume_by_media"/>
      <sheetName val="TV3_21"/>
      <sheetName val="sem_1"/>
      <sheetName val="TV3_11"/>
      <sheetName val="Magazines__20031"/>
      <sheetName val="Press_Sept_1"/>
      <sheetName val="Press_Oct1"/>
      <sheetName val="Press_Nov1"/>
      <sheetName val="Press_Dec1"/>
      <sheetName val="TV_Motociclismo_Salida1"/>
      <sheetName val="TV_Motociclismo_Llegada1"/>
      <sheetName val="Llamadas_Reales_Junio1"/>
      <sheetName val="TV_Motocross1"/>
      <sheetName val="TV_Motos_Velocidad1"/>
      <sheetName val="Fórmula_11"/>
      <sheetName val="Estimacion_llamadas_Octubre1"/>
      <sheetName val="Estimacion_llamadas_Noviembre1"/>
      <sheetName val="Estimacion_llamadas_Diciembre1"/>
      <sheetName val="Economic_Resume_by_media1"/>
      <sheetName val="CALENP"/>
      <sheetName val="channel"/>
      <sheetName val="TV3_22"/>
      <sheetName val="sem_2"/>
      <sheetName val="TV3_12"/>
      <sheetName val="Magazines__20032"/>
      <sheetName val="Press_Sept_2"/>
      <sheetName val="Press_Oct2"/>
      <sheetName val="Press_Nov2"/>
      <sheetName val="Press_Dec2"/>
      <sheetName val="TV_Motociclismo_Salida2"/>
      <sheetName val="TV_Motociclismo_Llegada2"/>
      <sheetName val="Llamadas_Reales_Junio2"/>
      <sheetName val="TV_Motocross2"/>
      <sheetName val="TV_Motos_Velocidad2"/>
      <sheetName val="Fórmula_12"/>
      <sheetName val="Estimacion_llamadas_Octubre2"/>
      <sheetName val="Estimacion_llamadas_Noviembre2"/>
      <sheetName val="Estimacion_llamadas_Diciembre2"/>
      <sheetName val="Economic_Resume_by_media2"/>
      <sheetName val="MICRO1"/>
      <sheetName val="MICRO1 (2)"/>
      <sheetName val="Sheet1"/>
      <sheetName val="EXP_COTIZA"/>
      <sheetName val="EXP_POLIZAS"/>
      <sheetName val="Sheet16"/>
      <sheetName val="Prensa Zaragoza"/>
      <sheetName val="GBM"/>
      <sheetName val="LARCAL"/>
      <sheetName val="CECOS Y ORDENES"/>
      <sheetName val="TV3_23"/>
      <sheetName val="sem_3"/>
      <sheetName val="TV3_13"/>
      <sheetName val="Magazines__20033"/>
      <sheetName val="Press_Sept_3"/>
      <sheetName val="Press_Oct3"/>
      <sheetName val="Press_Nov3"/>
      <sheetName val="Press_Dec3"/>
      <sheetName val="TV_Motociclismo_Salida3"/>
      <sheetName val="TV_Motociclismo_Llegada3"/>
      <sheetName val="Llamadas_Reales_Junio3"/>
      <sheetName val="TV_Motocross3"/>
      <sheetName val="TV_Motos_Velocidad3"/>
      <sheetName val="Fórmula_13"/>
      <sheetName val="Estimacion_llamadas_Octubre3"/>
      <sheetName val="Estimacion_llamadas_Noviembre3"/>
      <sheetName val="Estimacion_llamadas_Diciembre3"/>
      <sheetName val="Economic_Resume_by_media3"/>
      <sheetName val="mq remnant5-17"/>
      <sheetName val="Tablas"/>
      <sheetName val="TV3_25"/>
      <sheetName val="sem_5"/>
      <sheetName val="TV3_15"/>
      <sheetName val="Magazines__20035"/>
      <sheetName val="Press_Sept_5"/>
      <sheetName val="Press_Oct5"/>
      <sheetName val="Press_Nov5"/>
      <sheetName val="Press_Dec5"/>
      <sheetName val="TV_Motociclismo_Salida5"/>
      <sheetName val="TV_Motociclismo_Llegada5"/>
      <sheetName val="Llamadas_Reales_Junio5"/>
      <sheetName val="TV_Motocross5"/>
      <sheetName val="TV_Motos_Velocidad5"/>
      <sheetName val="Fórmula_15"/>
      <sheetName val="Estimacion_llamadas_Octubre5"/>
      <sheetName val="Estimacion_llamadas_Noviembre5"/>
      <sheetName val="Estimacion_llamadas_Diciembre5"/>
      <sheetName val="Economic_Resume_by_media5"/>
      <sheetName val="MICRO1_(2)1"/>
      <sheetName val="Prensa_Zaragoza1"/>
      <sheetName val="CECOS_Y_ORDENES1"/>
      <sheetName val="mq_remnant5-171"/>
      <sheetName val="TV3_24"/>
      <sheetName val="sem_4"/>
      <sheetName val="TV3_14"/>
      <sheetName val="Magazines__20034"/>
      <sheetName val="Press_Sept_4"/>
      <sheetName val="Press_Oct4"/>
      <sheetName val="Press_Nov4"/>
      <sheetName val="Press_Dec4"/>
      <sheetName val="TV_Motociclismo_Salida4"/>
      <sheetName val="TV_Motociclismo_Llegada4"/>
      <sheetName val="Llamadas_Reales_Junio4"/>
      <sheetName val="TV_Motocross4"/>
      <sheetName val="TV_Motos_Velocidad4"/>
      <sheetName val="Fórmula_14"/>
      <sheetName val="Estimacion_llamadas_Octubre4"/>
      <sheetName val="Estimacion_llamadas_Noviembre4"/>
      <sheetName val="Estimacion_llamadas_Diciembre4"/>
      <sheetName val="Economic_Resume_by_media4"/>
      <sheetName val="MICRO1_(2)"/>
      <sheetName val="Prensa_Zaragoza"/>
      <sheetName val="CECOS_Y_ORDENES"/>
      <sheetName val="mq_remnant5-17"/>
      <sheetName val="REV"/>
      <sheetName val="Pr-SeleccSop"/>
      <sheetName val="sem_6"/>
      <sheetName val="TV3_16"/>
      <sheetName val="TV3_26"/>
      <sheetName val="Magazines__20036"/>
      <sheetName val="Press_Sept_6"/>
      <sheetName val="Press_Oct6"/>
      <sheetName val="Press_Nov6"/>
      <sheetName val="Press_Dec6"/>
      <sheetName val="TV_Motociclismo_Salida6"/>
      <sheetName val="TV_Motociclismo_Llegada6"/>
      <sheetName val="Llamadas_Reales_Junio6"/>
      <sheetName val="TV_Motocross6"/>
      <sheetName val="TV_Motos_Velocidad6"/>
      <sheetName val="Fórmula_16"/>
      <sheetName val="Estimacion_llamadas_Octubre6"/>
      <sheetName val="Estimacion_llamadas_Noviembre6"/>
      <sheetName val="Estimacion_llamadas_Diciembre6"/>
      <sheetName val="Economic_Resume_by_media6"/>
      <sheetName val="sem_7"/>
      <sheetName val="TV3_17"/>
      <sheetName val="TV3_27"/>
      <sheetName val="Magazines__20037"/>
      <sheetName val="Press_Sept_7"/>
      <sheetName val="Press_Oct7"/>
      <sheetName val="Press_Nov7"/>
      <sheetName val="Press_Dec7"/>
      <sheetName val="TV_Motociclismo_Salida7"/>
      <sheetName val="TV_Motociclismo_Llegada7"/>
      <sheetName val="Llamadas_Reales_Junio7"/>
      <sheetName val="TV_Motocross7"/>
      <sheetName val="TV_Motos_Velocidad7"/>
      <sheetName val="Fórmula_17"/>
      <sheetName val="Estimacion_llamadas_Octubre7"/>
      <sheetName val="Estimacion_llamadas_Noviembre7"/>
      <sheetName val="Estimacion_llamadas_Diciembre7"/>
      <sheetName val="Economic_Resume_by_media7"/>
      <sheetName val="sem_8"/>
      <sheetName val="TV3_18"/>
      <sheetName val="TV3_28"/>
      <sheetName val="Magazines__20038"/>
      <sheetName val="Press_Sept_8"/>
      <sheetName val="Press_Oct8"/>
      <sheetName val="Press_Nov8"/>
      <sheetName val="Press_Dec8"/>
      <sheetName val="TV_Motociclismo_Salida8"/>
      <sheetName val="TV_Motociclismo_Llegada8"/>
      <sheetName val="Llamadas_Reales_Junio8"/>
      <sheetName val="TV_Motocross8"/>
      <sheetName val="TV_Motos_Velocidad8"/>
      <sheetName val="Fórmula_18"/>
      <sheetName val="Estimacion_llamadas_Octubre8"/>
      <sheetName val="Estimacion_llamadas_Noviembre8"/>
      <sheetName val="Estimacion_llamadas_Diciembre8"/>
      <sheetName val="Economic_Resume_by_media8"/>
      <sheetName val="sem_9"/>
      <sheetName val="TV3_19"/>
      <sheetName val="TV3_29"/>
      <sheetName val="Magazines__20039"/>
      <sheetName val="Press_Sept_9"/>
      <sheetName val="Press_Oct9"/>
      <sheetName val="Press_Nov9"/>
      <sheetName val="Press_Dec9"/>
      <sheetName val="TV_Motociclismo_Salida9"/>
      <sheetName val="TV_Motociclismo_Llegada9"/>
      <sheetName val="Llamadas_Reales_Junio9"/>
      <sheetName val="TV_Motocross9"/>
      <sheetName val="TV_Motos_Velocidad9"/>
      <sheetName val="Fórmula_19"/>
      <sheetName val="Estimacion_llamadas_Octubre9"/>
      <sheetName val="Estimacion_llamadas_Noviembre9"/>
      <sheetName val="Estimacion_llamadas_Diciembre9"/>
      <sheetName val="Economic_Resume_by_media9"/>
      <sheetName val="sem_10"/>
      <sheetName val="TV3_110"/>
      <sheetName val="TV3_210"/>
      <sheetName val="Magazines__200310"/>
      <sheetName val="Press_Sept_10"/>
      <sheetName val="Press_Oct10"/>
      <sheetName val="Press_Nov10"/>
      <sheetName val="Press_Dec10"/>
      <sheetName val="TV_Motociclismo_Salida10"/>
      <sheetName val="TV_Motociclismo_Llegada10"/>
      <sheetName val="Llamadas_Reales_Junio10"/>
      <sheetName val="TV_Motocross10"/>
      <sheetName val="TV_Motos_Velocidad10"/>
      <sheetName val="Fórmula_110"/>
      <sheetName val="Estimacion_llamadas_Octubre10"/>
      <sheetName val="Estimacion_llamadas_Noviembre10"/>
      <sheetName val="Estimacion_llamadas_Diciembre10"/>
      <sheetName val="Economic_Resume_by_media10"/>
      <sheetName val="sem_11"/>
      <sheetName val="TV3_111"/>
      <sheetName val="TV3_211"/>
      <sheetName val="Magazines__200311"/>
      <sheetName val="Press_Sept_11"/>
      <sheetName val="Press_Oct11"/>
      <sheetName val="Press_Nov11"/>
      <sheetName val="Press_Dec11"/>
      <sheetName val="TV_Motociclismo_Salida11"/>
      <sheetName val="TV_Motociclismo_Llegada11"/>
      <sheetName val="Llamadas_Reales_Junio11"/>
      <sheetName val="TV_Motocross11"/>
      <sheetName val="TV_Motos_Velocidad11"/>
      <sheetName val="Fórmula_111"/>
      <sheetName val="Estimacion_llamadas_Octubre11"/>
      <sheetName val="Estimacion_llamadas_Noviembre11"/>
      <sheetName val="Estimacion_llamadas_Diciembre11"/>
      <sheetName val="Economic_Resume_by_media11"/>
      <sheetName val="sem_12"/>
      <sheetName val="TV3_112"/>
      <sheetName val="TV3_212"/>
      <sheetName val="Magazines__200312"/>
      <sheetName val="Press_Sept_12"/>
      <sheetName val="Press_Oct12"/>
      <sheetName val="Press_Nov12"/>
      <sheetName val="Press_Dec12"/>
      <sheetName val="TV_Motociclismo_Salida12"/>
      <sheetName val="TV_Motociclismo_Llegada12"/>
      <sheetName val="Llamadas_Reales_Junio12"/>
      <sheetName val="TV_Motocross12"/>
      <sheetName val="TV_Motos_Velocidad12"/>
      <sheetName val="Fórmula_112"/>
      <sheetName val="Estimacion_llamadas_Octubre12"/>
      <sheetName val="Estimacion_llamadas_Noviembre12"/>
      <sheetName val="Estimacion_llamadas_Diciembre12"/>
      <sheetName val="Economic_Resume_by_media12"/>
      <sheetName val="Parametri"/>
      <sheetName val="sem_13"/>
      <sheetName val="TV3_113"/>
      <sheetName val="TV3_213"/>
      <sheetName val="Magazines__200313"/>
      <sheetName val="Press_Sept_13"/>
      <sheetName val="Press_Oct13"/>
      <sheetName val="Press_Nov13"/>
      <sheetName val="Press_Dec13"/>
      <sheetName val="TV_Motociclismo_Salida13"/>
      <sheetName val="TV_Motociclismo_Llegada13"/>
      <sheetName val="Llamadas_Reales_Junio13"/>
      <sheetName val="TV_Motocross13"/>
      <sheetName val="TV_Motos_Velocidad13"/>
      <sheetName val="Fórmula_113"/>
      <sheetName val="Estimacion_llamadas_Octubre13"/>
      <sheetName val="Estimacion_llamadas_Noviembre13"/>
      <sheetName val="Estimacion_llamadas_Diciembre13"/>
      <sheetName val="Economic_Resume_by_media13"/>
      <sheetName val="sem_14"/>
      <sheetName val="TV3_114"/>
      <sheetName val="TV3_214"/>
      <sheetName val="Magazines__200314"/>
      <sheetName val="Press_Sept_14"/>
      <sheetName val="Press_Oct14"/>
      <sheetName val="Press_Nov14"/>
      <sheetName val="Press_Dec14"/>
      <sheetName val="TV_Motociclismo_Salida14"/>
      <sheetName val="TV_Motociclismo_Llegada14"/>
      <sheetName val="Llamadas_Reales_Junio14"/>
      <sheetName val="TV_Motocross14"/>
      <sheetName val="TV_Motos_Velocidad14"/>
      <sheetName val="Fórmula_114"/>
      <sheetName val="Estimacion_llamadas_Octubre14"/>
      <sheetName val="Estimacion_llamadas_Noviembre14"/>
      <sheetName val="Estimacion_llamadas_Diciembre14"/>
      <sheetName val="Economic_Resume_by_media14"/>
      <sheetName val="sem_15"/>
      <sheetName val="TV3_115"/>
      <sheetName val="TV3_215"/>
      <sheetName val="Magazines__200315"/>
      <sheetName val="Press_Sept_15"/>
      <sheetName val="Press_Oct15"/>
      <sheetName val="Press_Nov15"/>
      <sheetName val="Press_Dec15"/>
      <sheetName val="TV_Motociclismo_Salida15"/>
      <sheetName val="TV_Motociclismo_Llegada15"/>
      <sheetName val="Llamadas_Reales_Junio15"/>
      <sheetName val="TV_Motocross15"/>
      <sheetName val="TV_Motos_Velocidad15"/>
      <sheetName val="Fórmula_115"/>
      <sheetName val="Estimacion_llamadas_Octubre15"/>
      <sheetName val="Estimacion_llamadas_Noviembre15"/>
      <sheetName val="Estimacion_llamadas_Diciembre15"/>
      <sheetName val="Economic_Resume_by_media15"/>
      <sheetName val="sem_16"/>
      <sheetName val="TV3_116"/>
      <sheetName val="TV3_216"/>
      <sheetName val="Magazines__200316"/>
      <sheetName val="Press_Sept_16"/>
      <sheetName val="Press_Oct16"/>
      <sheetName val="Press_Nov16"/>
      <sheetName val="Press_Dec16"/>
      <sheetName val="TV_Motociclismo_Salida16"/>
      <sheetName val="TV_Motociclismo_Llegada16"/>
      <sheetName val="Llamadas_Reales_Junio16"/>
      <sheetName val="TV_Motocross16"/>
      <sheetName val="TV_Motos_Velocidad16"/>
      <sheetName val="Fórmula_116"/>
      <sheetName val="Estimacion_llamadas_Octubre16"/>
      <sheetName val="Estimacion_llamadas_Noviembre16"/>
      <sheetName val="Estimacion_llamadas_Diciembre16"/>
      <sheetName val="Economic_Resume_by_media16"/>
      <sheetName val="sem_17"/>
      <sheetName val="TV3_117"/>
      <sheetName val="TV3_217"/>
      <sheetName val="Magazines__200317"/>
      <sheetName val="Press_Sept_17"/>
      <sheetName val="Press_Oct17"/>
      <sheetName val="Press_Nov17"/>
      <sheetName val="Press_Dec17"/>
      <sheetName val="TV_Motociclismo_Salida17"/>
      <sheetName val="TV_Motociclismo_Llegada17"/>
      <sheetName val="Llamadas_Reales_Junio17"/>
      <sheetName val="TV_Motocross17"/>
      <sheetName val="TV_Motos_Velocidad17"/>
      <sheetName val="Fórmula_117"/>
      <sheetName val="Estimacion_llamadas_Octubre17"/>
      <sheetName val="Estimacion_llamadas_Noviembre17"/>
      <sheetName val="Estimacion_llamadas_Diciembre17"/>
      <sheetName val="Economic_Resume_by_media17"/>
      <sheetName val="MICRO1_(2)2"/>
      <sheetName val="CECOS_Y_ORDENES2"/>
      <sheetName val="Prensa_Zaragoza2"/>
      <sheetName val="mq_remnant5-172"/>
      <sheetName val="TV3_219"/>
      <sheetName val="sem_19"/>
      <sheetName val="TV3_119"/>
      <sheetName val="Magazines__200319"/>
      <sheetName val="Press_Sept_19"/>
      <sheetName val="Press_Oct19"/>
      <sheetName val="Press_Nov19"/>
      <sheetName val="Press_Dec19"/>
      <sheetName val="TV_Motociclismo_Salida19"/>
      <sheetName val="TV_Motociclismo_Llegada19"/>
      <sheetName val="Llamadas_Reales_Junio19"/>
      <sheetName val="TV_Motocross19"/>
      <sheetName val="TV_Motos_Velocidad19"/>
      <sheetName val="Fórmula_119"/>
      <sheetName val="Estimacion_llamadas_Octubre19"/>
      <sheetName val="Estimacion_llamadas_Noviembre19"/>
      <sheetName val="Estimacion_llamadas_Diciembre19"/>
      <sheetName val="Economic_Resume_by_media19"/>
      <sheetName val="MICRO1_(2)4"/>
      <sheetName val="Prensa_Zaragoza4"/>
      <sheetName val="CECOS_Y_ORDENES4"/>
      <sheetName val="mq_remnant5-174"/>
      <sheetName val="TV3_218"/>
      <sheetName val="sem_18"/>
      <sheetName val="TV3_118"/>
      <sheetName val="Magazines__200318"/>
      <sheetName val="Press_Sept_18"/>
      <sheetName val="Press_Oct18"/>
      <sheetName val="Press_Nov18"/>
      <sheetName val="Press_Dec18"/>
      <sheetName val="TV_Motociclismo_Salida18"/>
      <sheetName val="TV_Motociclismo_Llegada18"/>
      <sheetName val="Llamadas_Reales_Junio18"/>
      <sheetName val="TV_Motocross18"/>
      <sheetName val="TV_Motos_Velocidad18"/>
      <sheetName val="Fórmula_118"/>
      <sheetName val="Estimacion_llamadas_Octubre18"/>
      <sheetName val="Estimacion_llamadas_Noviembre18"/>
      <sheetName val="Estimacion_llamadas_Diciembre18"/>
      <sheetName val="Economic_Resume_by_media18"/>
      <sheetName val="MICRO1_(2)3"/>
      <sheetName val="Prensa_Zaragoza3"/>
      <sheetName val="CECOS_Y_ORDENES3"/>
      <sheetName val="mq_remnant5-173"/>
      <sheetName val="Resumen anual acumulado"/>
      <sheetName val="Rosto"/>
      <sheetName val="MICRO1_(2)5"/>
      <sheetName val="CECOS_Y_ORDENES5"/>
      <sheetName val="Prensa_Zaragoza5"/>
      <sheetName val="TV3_220"/>
      <sheetName val="sem_20"/>
      <sheetName val="TV3_120"/>
      <sheetName val="Magazines__200320"/>
      <sheetName val="Press_Sept_20"/>
      <sheetName val="Press_Oct20"/>
      <sheetName val="Press_Nov20"/>
      <sheetName val="Press_Dec20"/>
      <sheetName val="TV_Motociclismo_Salida20"/>
      <sheetName val="TV_Motociclismo_Llegada20"/>
      <sheetName val="Llamadas_Reales_Junio20"/>
      <sheetName val="TV_Motocross20"/>
      <sheetName val="TV_Motos_Velocidad20"/>
      <sheetName val="Fórmula_120"/>
      <sheetName val="Estimacion_llamadas_Octubre20"/>
      <sheetName val="Estimacion_llamadas_Noviembre20"/>
      <sheetName val="Estimacion_llamadas_Diciembre20"/>
      <sheetName val="Economic_Resume_by_media20"/>
      <sheetName val="MICRO1_(2)6"/>
      <sheetName val="CECOS_Y_ORDENES6"/>
      <sheetName val="Prensa_Zaragoza6"/>
      <sheetName val="mq_remnant5-175"/>
      <sheetName val="TV3_221"/>
      <sheetName val="sem_21"/>
      <sheetName val="TV3_121"/>
      <sheetName val="Magazines__200321"/>
      <sheetName val="Press_Sept_21"/>
      <sheetName val="Press_Oct21"/>
      <sheetName val="Press_Nov21"/>
      <sheetName val="Press_Dec21"/>
      <sheetName val="TV_Motociclismo_Salida21"/>
      <sheetName val="TV_Motociclismo_Llegada21"/>
      <sheetName val="Llamadas_Reales_Junio21"/>
      <sheetName val="TV_Motocross21"/>
      <sheetName val="TV_Motos_Velocidad21"/>
      <sheetName val="Fórmula_121"/>
      <sheetName val="Estimacion_llamadas_Octubre21"/>
      <sheetName val="Estimacion_llamadas_Noviembre21"/>
      <sheetName val="Estimacion_llamadas_Diciembre21"/>
      <sheetName val="Economic_Resume_by_media21"/>
      <sheetName val="MICRO1_(2)7"/>
      <sheetName val="CECOS_Y_ORDENES7"/>
      <sheetName val="Prensa_Zaragoza7"/>
      <sheetName val="mq_remnant5-176"/>
      <sheetName val="TV3_222"/>
      <sheetName val="sem_22"/>
      <sheetName val="TV3_122"/>
      <sheetName val="Magazines__200322"/>
      <sheetName val="Press_Sept_22"/>
      <sheetName val="Press_Oct22"/>
      <sheetName val="Press_Nov22"/>
      <sheetName val="Press_Dec22"/>
      <sheetName val="TV_Motociclismo_Salida22"/>
      <sheetName val="TV_Motociclismo_Llegada22"/>
      <sheetName val="Llamadas_Reales_Junio22"/>
      <sheetName val="TV_Motocross22"/>
      <sheetName val="TV_Motos_Velocidad22"/>
      <sheetName val="Fórmula_122"/>
      <sheetName val="Estimacion_llamadas_Octubre22"/>
      <sheetName val="Estimacion_llamadas_Noviembre22"/>
      <sheetName val="Estimacion_llamadas_Diciembre22"/>
      <sheetName val="Economic_Resume_by_media22"/>
      <sheetName val="MICRO1_(2)8"/>
      <sheetName val="CECOS_Y_ORDENES8"/>
      <sheetName val="Prensa_Zaragoza8"/>
      <sheetName val="mq_remnant5-177"/>
      <sheetName val="Resumen_anual_acumulado"/>
      <sheetName val="TV3_223"/>
      <sheetName val="sem_23"/>
      <sheetName val="TV3_123"/>
      <sheetName val="Magazines__200323"/>
      <sheetName val="Press_Sept_23"/>
      <sheetName val="Press_Oct23"/>
      <sheetName val="Press_Nov23"/>
      <sheetName val="Press_Dec23"/>
      <sheetName val="TV_Motociclismo_Salida23"/>
      <sheetName val="TV_Motociclismo_Llegada23"/>
      <sheetName val="Llamadas_Reales_Junio23"/>
      <sheetName val="TV_Motocross23"/>
      <sheetName val="TV_Motos_Velocidad23"/>
      <sheetName val="Fórmula_123"/>
      <sheetName val="Estimacion_llamadas_Octubre23"/>
      <sheetName val="Estimacion_llamadas_Noviembre23"/>
      <sheetName val="Estimacion_llamadas_Diciembre23"/>
      <sheetName val="Economic_Resume_by_media23"/>
      <sheetName val="MICRO1_(2)9"/>
      <sheetName val="CECOS_Y_ORDENES9"/>
      <sheetName val="Prensa_Zaragoza9"/>
      <sheetName val="mq_remnant5-178"/>
      <sheetName val="TV3_224"/>
      <sheetName val="sem_24"/>
      <sheetName val="TV3_124"/>
      <sheetName val="Magazines__200324"/>
      <sheetName val="Press_Sept_24"/>
      <sheetName val="Press_Oct24"/>
      <sheetName val="Press_Nov24"/>
      <sheetName val="Press_Dec24"/>
      <sheetName val="TV_Motociclismo_Salida24"/>
      <sheetName val="TV_Motociclismo_Llegada24"/>
      <sheetName val="Llamadas_Reales_Junio24"/>
      <sheetName val="TV_Motocross24"/>
      <sheetName val="TV_Motos_Velocidad24"/>
      <sheetName val="Fórmula_124"/>
      <sheetName val="Estimacion_llamadas_Octubre24"/>
      <sheetName val="Estimacion_llamadas_Noviembre24"/>
      <sheetName val="Estimacion_llamadas_Diciembre24"/>
      <sheetName val="Economic_Resume_by_media24"/>
      <sheetName val="MICRO1_(2)10"/>
      <sheetName val="CECOS_Y_ORDENES10"/>
      <sheetName val="Prensa_Zaragoza10"/>
      <sheetName val="mq_remnant5-179"/>
      <sheetName val="Resumen_anual_acumulado1"/>
      <sheetName val="Resumen_anual_acumulado2"/>
      <sheetName val="Proposal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INPUTS"/>
      <sheetName val="nmo"/>
      <sheetName val="nmo 8.4-8.7 google"/>
      <sheetName val="FRECEFECBAILEY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lapping Publishers"/>
      <sheetName val="Video Viewing Rate"/>
      <sheetName val="overcum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Overlapping Publishers"/>
      <sheetName val="Video Viewing Rate"/>
      <sheetName val="PORTADA_"/>
      <sheetName val="pto nacional"/>
      <sheetName val="REVISTAS OLD"/>
      <sheetName val="Pr-SeleccSop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a Plan"/>
      <sheetName val="Monitoring Sheet - Print"/>
      <sheetName val="Financial Table"/>
      <sheetName val="Definitions"/>
      <sheetName val="Hoja1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ÓPTICO "/>
      <sheetName val="EXTERIOR "/>
      <sheetName val="Distribución Presión"/>
      <sheetName val="Share MiTo Enero"/>
      <sheetName val="ejercicio costes"/>
      <sheetName val="aaee"/>
      <sheetName val="Programación AAEE"/>
      <sheetName val="Temáticas"/>
      <sheetName val="CINE"/>
      <sheetName val="salas cine"/>
      <sheetName val="Online"/>
      <sheetName val="buscadores15k"/>
      <sheetName val="ORANGE "/>
      <sheetName val="BD ADLINK PREMIUM "/>
      <sheetName val="ÓPTICO_"/>
      <sheetName val="EXTERIOR_"/>
      <sheetName val="Distribución_Presión"/>
      <sheetName val="Share_MiTo_Enero"/>
      <sheetName val="ejercicio_costes"/>
      <sheetName val="Programación_AAEE"/>
      <sheetName val="salas_cine"/>
      <sheetName val="ORANGE_"/>
      <sheetName val="BD_ADLINK_PREMIUM_"/>
      <sheetName val="ÓPTICO_2"/>
      <sheetName val="EXTERIOR_2"/>
      <sheetName val="Distribución_Presión2"/>
      <sheetName val="Share_MiTo_Enero2"/>
      <sheetName val="ejercicio_costes2"/>
      <sheetName val="Programación_AAEE2"/>
      <sheetName val="salas_cine2"/>
      <sheetName val="ORANGE_2"/>
      <sheetName val="BD_ADLINK_PREMIUM_2"/>
      <sheetName val="ÓPTICO_1"/>
      <sheetName val="EXTERIOR_1"/>
      <sheetName val="Distribución_Presión1"/>
      <sheetName val="Share_MiTo_Enero1"/>
      <sheetName val="ejercicio_costes1"/>
      <sheetName val="Programación_AAEE1"/>
      <sheetName val="salas_cine1"/>
      <sheetName val="ORANGE_1"/>
      <sheetName val="BD_ADLINK_PREMIUM_1"/>
      <sheetName val="ÓPTICO_3"/>
      <sheetName val="EXTERIOR_3"/>
      <sheetName val="Distribución_Presión3"/>
      <sheetName val="Share_MiTo_Enero3"/>
      <sheetName val="ejercicio_costes3"/>
      <sheetName val="Programación_AAEE3"/>
      <sheetName val="salas_cine3"/>
      <sheetName val="ORANGE_3"/>
      <sheetName val="BD_ADLINK_PREMIUM_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e instrucciones"/>
      <sheetName val="INTRO"/>
      <sheetName val="DATOS AUDIT"/>
      <sheetName val="DATOS NO AUDIT"/>
      <sheetName val="ratios conversion"/>
      <sheetName val="Sheet2"/>
      <sheetName val="POOL "/>
      <sheetName val="objetivos"/>
      <sheetName val="afinidades"/>
      <sheetName val="ponderaciones especiales"/>
      <sheetName val="cualitativos y ponderaciones"/>
      <sheetName val="MAESTRO "/>
      <sheetName val="nomenclatura"/>
      <sheetName val="análisis"/>
      <sheetName val="costes referente"/>
      <sheetName val="ponderaciones"/>
      <sheetName val="DATOS (P&amp;B)"/>
      <sheetName val="info_e_instrucciones"/>
      <sheetName val="DATOS_AUDIT"/>
      <sheetName val="DATOS_NO_AUDIT"/>
      <sheetName val="ratios_conversion"/>
      <sheetName val="POOL_"/>
      <sheetName val="ponderaciones_especiales"/>
      <sheetName val="cualitativos_y_ponderaciones"/>
      <sheetName val="MAESTRO_"/>
      <sheetName val="costes_referente"/>
      <sheetName val="DATOS_(P&amp;B)"/>
      <sheetName val="info_e_instrucciones2"/>
      <sheetName val="DATOS_AUDIT2"/>
      <sheetName val="DATOS_NO_AUDIT2"/>
      <sheetName val="ratios_conversion2"/>
      <sheetName val="POOL_2"/>
      <sheetName val="ponderaciones_especiales2"/>
      <sheetName val="cualitativos_y_ponderaciones2"/>
      <sheetName val="MAESTRO_2"/>
      <sheetName val="costes_referente2"/>
      <sheetName val="DATOS_(P&amp;B)2"/>
      <sheetName val="info_e_instrucciones1"/>
      <sheetName val="DATOS_AUDIT1"/>
      <sheetName val="DATOS_NO_AUDIT1"/>
      <sheetName val="ratios_conversion1"/>
      <sheetName val="POOL_1"/>
      <sheetName val="ponderaciones_especiales1"/>
      <sheetName val="cualitativos_y_ponderaciones1"/>
      <sheetName val="MAESTRO_1"/>
      <sheetName val="costes_referente1"/>
      <sheetName val="DATOS_(P&amp;B)1"/>
      <sheetName val="info_e_instrucciones3"/>
      <sheetName val="DATOS_AUDIT3"/>
      <sheetName val="DATOS_NO_AUDIT3"/>
      <sheetName val="ratios_conversion3"/>
      <sheetName val="POOL_3"/>
      <sheetName val="ponderaciones_especiales3"/>
      <sheetName val="cualitativos_y_ponderaciones3"/>
      <sheetName val="MAESTRO_3"/>
      <sheetName val="costes_referente3"/>
      <sheetName val="DATOS_(P&amp;B)3"/>
      <sheetName val="info_e_instrucciones5"/>
      <sheetName val="DATOS_AUDIT5"/>
      <sheetName val="DATOS_NO_AUDIT5"/>
      <sheetName val="ratios_conversion5"/>
      <sheetName val="POOL_5"/>
      <sheetName val="ponderaciones_especiales5"/>
      <sheetName val="cualitativos_y_ponderaciones5"/>
      <sheetName val="MAESTRO_5"/>
      <sheetName val="costes_referente5"/>
      <sheetName val="DATOS_(P&amp;B)5"/>
      <sheetName val="info_e_instrucciones4"/>
      <sheetName val="DATOS_AUDIT4"/>
      <sheetName val="DATOS_NO_AUDIT4"/>
      <sheetName val="ratios_conversion4"/>
      <sheetName val="POOL_4"/>
      <sheetName val="ponderaciones_especiales4"/>
      <sheetName val="cualitativos_y_ponderaciones4"/>
      <sheetName val="MAESTRO_4"/>
      <sheetName val="costes_referente4"/>
      <sheetName val="DATOS_(P&amp;B)4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7">
          <cell r="B7" t="str">
            <v>ACEnero 1PACCENTURE</v>
          </cell>
          <cell r="C7" t="str">
            <v>Enero 1P</v>
          </cell>
          <cell r="D7">
            <v>400</v>
          </cell>
          <cell r="E7">
            <v>370</v>
          </cell>
          <cell r="F7">
            <v>439</v>
          </cell>
          <cell r="G7">
            <v>450</v>
          </cell>
        </row>
        <row r="8">
          <cell r="B8" t="str">
            <v>ACEnero 2PACCENTURE</v>
          </cell>
          <cell r="C8" t="str">
            <v>Enero 2P</v>
          </cell>
          <cell r="D8">
            <v>495</v>
          </cell>
          <cell r="E8">
            <v>530</v>
          </cell>
          <cell r="F8">
            <v>575</v>
          </cell>
          <cell r="G8">
            <v>506</v>
          </cell>
        </row>
        <row r="9">
          <cell r="B9" t="str">
            <v>ACFebreroACCENTURE</v>
          </cell>
          <cell r="C9" t="str">
            <v>Febrero</v>
          </cell>
          <cell r="D9">
            <v>500</v>
          </cell>
          <cell r="E9">
            <v>532</v>
          </cell>
          <cell r="F9">
            <v>551</v>
          </cell>
          <cell r="G9">
            <v>482</v>
          </cell>
        </row>
        <row r="10">
          <cell r="B10" t="str">
            <v>ACMarzo sin SSACCENTURE</v>
          </cell>
          <cell r="C10" t="str">
            <v>Marzo sin SS</v>
          </cell>
          <cell r="D10">
            <v>515</v>
          </cell>
          <cell r="E10">
            <v>540</v>
          </cell>
          <cell r="F10">
            <v>579</v>
          </cell>
          <cell r="G10">
            <v>519</v>
          </cell>
        </row>
        <row r="11">
          <cell r="B11" t="str">
            <v>ACSemana SantaACCENTURE</v>
          </cell>
          <cell r="C11" t="str">
            <v>Semana Santa</v>
          </cell>
          <cell r="D11">
            <v>462</v>
          </cell>
          <cell r="E11">
            <v>645</v>
          </cell>
          <cell r="F11">
            <v>665</v>
          </cell>
          <cell r="G11">
            <v>625</v>
          </cell>
        </row>
        <row r="12">
          <cell r="B12" t="str">
            <v>ACAbrilACCENTURE</v>
          </cell>
          <cell r="C12" t="str">
            <v>Abril</v>
          </cell>
          <cell r="D12">
            <v>600</v>
          </cell>
          <cell r="E12">
            <v>645</v>
          </cell>
          <cell r="F12">
            <v>665</v>
          </cell>
          <cell r="G12">
            <v>625</v>
          </cell>
        </row>
        <row r="13">
          <cell r="B13" t="str">
            <v>ACMayoACCENTURE</v>
          </cell>
          <cell r="C13" t="str">
            <v>Mayo</v>
          </cell>
          <cell r="D13">
            <v>649</v>
          </cell>
          <cell r="E13">
            <v>695</v>
          </cell>
          <cell r="F13">
            <v>767</v>
          </cell>
          <cell r="G13">
            <v>668</v>
          </cell>
        </row>
        <row r="14">
          <cell r="B14" t="str">
            <v>ACJunioACCENTURE</v>
          </cell>
          <cell r="C14" t="str">
            <v>Junio</v>
          </cell>
          <cell r="D14">
            <v>620</v>
          </cell>
          <cell r="E14">
            <v>656</v>
          </cell>
          <cell r="F14">
            <v>698</v>
          </cell>
          <cell r="G14">
            <v>583</v>
          </cell>
        </row>
        <row r="15">
          <cell r="B15" t="str">
            <v>ACJulio 1PACCENTURE</v>
          </cell>
          <cell r="C15" t="str">
            <v>Julio 1P</v>
          </cell>
          <cell r="D15">
            <v>495</v>
          </cell>
          <cell r="E15">
            <v>496</v>
          </cell>
          <cell r="F15">
            <v>492</v>
          </cell>
          <cell r="G15">
            <v>415</v>
          </cell>
        </row>
        <row r="16">
          <cell r="B16" t="str">
            <v>ACJulio 2PACCENTURE</v>
          </cell>
          <cell r="C16" t="str">
            <v>Julio 2P</v>
          </cell>
          <cell r="D16">
            <v>363</v>
          </cell>
          <cell r="E16">
            <v>363</v>
          </cell>
          <cell r="F16">
            <v>360</v>
          </cell>
          <cell r="G16">
            <v>304</v>
          </cell>
        </row>
        <row r="17">
          <cell r="B17" t="str">
            <v>ACAgosto 1PACCENTURE</v>
          </cell>
          <cell r="C17" t="str">
            <v>Agosto 1P</v>
          </cell>
          <cell r="D17">
            <v>242</v>
          </cell>
          <cell r="E17">
            <v>255</v>
          </cell>
          <cell r="F17">
            <v>260</v>
          </cell>
          <cell r="G17">
            <v>225</v>
          </cell>
        </row>
        <row r="18">
          <cell r="B18" t="str">
            <v>ACAgosto 2PACCENTURE</v>
          </cell>
          <cell r="C18" t="str">
            <v>Agosto 2P</v>
          </cell>
          <cell r="D18">
            <v>284</v>
          </cell>
          <cell r="E18">
            <v>298</v>
          </cell>
          <cell r="F18">
            <v>304</v>
          </cell>
          <cell r="G18">
            <v>263</v>
          </cell>
        </row>
        <row r="19">
          <cell r="B19" t="str">
            <v>ACSeptiembreACCENTURE</v>
          </cell>
          <cell r="C19" t="str">
            <v>Septiembre</v>
          </cell>
          <cell r="D19">
            <v>516</v>
          </cell>
          <cell r="E19">
            <v>518</v>
          </cell>
          <cell r="F19">
            <v>555</v>
          </cell>
          <cell r="G19">
            <v>460</v>
          </cell>
        </row>
        <row r="20">
          <cell r="B20" t="str">
            <v>ACOctubreACCENTURE</v>
          </cell>
          <cell r="C20" t="str">
            <v>Octubre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B21" t="str">
            <v>ACNoviembreACCENTURE</v>
          </cell>
          <cell r="C21" t="str">
            <v>Noviembre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ACDiciembre 1PACCENTURE</v>
          </cell>
          <cell r="C22" t="str">
            <v>Diciembre 1P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B23" t="str">
            <v>ACDiciembre 2PACCENTURE</v>
          </cell>
          <cell r="C23" t="str">
            <v>Diciembre 2P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50">
          <cell r="B50" t="str">
            <v>ADEnero 1PACCENTURE</v>
          </cell>
          <cell r="C50" t="str">
            <v>Enero 1P</v>
          </cell>
          <cell r="D50">
            <v>712</v>
          </cell>
          <cell r="E50">
            <v>763</v>
          </cell>
          <cell r="F50">
            <v>735</v>
          </cell>
          <cell r="G50">
            <v>780</v>
          </cell>
        </row>
        <row r="51">
          <cell r="B51" t="str">
            <v>ADEnero 2PACCENTURE</v>
          </cell>
          <cell r="C51" t="str">
            <v>Enero 2P</v>
          </cell>
          <cell r="D51">
            <v>1055</v>
          </cell>
          <cell r="E51">
            <v>1092</v>
          </cell>
          <cell r="F51">
            <v>1104</v>
          </cell>
          <cell r="G51">
            <v>973</v>
          </cell>
        </row>
        <row r="52">
          <cell r="B52" t="str">
            <v>ADFebreroACCENTURE</v>
          </cell>
          <cell r="C52" t="str">
            <v>Febrero</v>
          </cell>
          <cell r="D52">
            <v>1053</v>
          </cell>
          <cell r="E52">
            <v>1176</v>
          </cell>
          <cell r="F52">
            <v>1118</v>
          </cell>
          <cell r="G52">
            <v>1010</v>
          </cell>
        </row>
        <row r="53">
          <cell r="B53" t="str">
            <v>ADMarzo sin SSACCENTURE</v>
          </cell>
          <cell r="C53" t="str">
            <v>Marzo sin SS</v>
          </cell>
          <cell r="D53">
            <v>1016</v>
          </cell>
          <cell r="E53">
            <v>1165</v>
          </cell>
          <cell r="F53">
            <v>1068</v>
          </cell>
          <cell r="G53">
            <v>1089</v>
          </cell>
        </row>
        <row r="54">
          <cell r="B54" t="str">
            <v>ADSemana SantaACCENTURE</v>
          </cell>
          <cell r="C54" t="str">
            <v>Semana Santa</v>
          </cell>
          <cell r="D54">
            <v>845.28</v>
          </cell>
          <cell r="E54">
            <v>1270</v>
          </cell>
          <cell r="F54">
            <v>1218</v>
          </cell>
          <cell r="G54">
            <v>1182</v>
          </cell>
        </row>
        <row r="55">
          <cell r="B55" t="str">
            <v>ADAbrilACCENTURE</v>
          </cell>
          <cell r="C55" t="str">
            <v>Abril</v>
          </cell>
          <cell r="D55">
            <v>1174</v>
          </cell>
          <cell r="E55">
            <v>1270</v>
          </cell>
          <cell r="F55">
            <v>1218</v>
          </cell>
          <cell r="G55">
            <v>1182</v>
          </cell>
        </row>
        <row r="56">
          <cell r="B56" t="str">
            <v>ADMayoACCENTURE</v>
          </cell>
          <cell r="C56" t="str">
            <v>Mayo</v>
          </cell>
          <cell r="D56">
            <v>1176</v>
          </cell>
          <cell r="E56">
            <v>1274</v>
          </cell>
          <cell r="F56">
            <v>1251</v>
          </cell>
          <cell r="G56">
            <v>1226</v>
          </cell>
        </row>
        <row r="57">
          <cell r="B57" t="str">
            <v>ADJunioACCENTURE</v>
          </cell>
          <cell r="C57" t="str">
            <v>Junio</v>
          </cell>
          <cell r="D57">
            <v>1150</v>
          </cell>
          <cell r="E57">
            <v>1245</v>
          </cell>
          <cell r="F57">
            <v>1220</v>
          </cell>
          <cell r="G57">
            <v>1150</v>
          </cell>
        </row>
        <row r="58">
          <cell r="B58" t="str">
            <v>ADJulio 1PACCENTURE</v>
          </cell>
          <cell r="C58" t="str">
            <v>Julio 1P</v>
          </cell>
          <cell r="D58">
            <v>950</v>
          </cell>
          <cell r="E58">
            <v>978</v>
          </cell>
          <cell r="F58">
            <v>1038</v>
          </cell>
          <cell r="G58">
            <v>911</v>
          </cell>
        </row>
        <row r="59">
          <cell r="B59" t="str">
            <v>ADJulio 2PACCENTURE</v>
          </cell>
          <cell r="C59" t="str">
            <v>Julio 2P</v>
          </cell>
          <cell r="D59">
            <v>638</v>
          </cell>
          <cell r="E59">
            <v>656</v>
          </cell>
          <cell r="F59">
            <v>695</v>
          </cell>
          <cell r="G59">
            <v>610</v>
          </cell>
        </row>
        <row r="60">
          <cell r="B60" t="str">
            <v>ADAgosto 1PACCENTURE</v>
          </cell>
          <cell r="C60" t="str">
            <v>Agosto 1P</v>
          </cell>
          <cell r="D60">
            <v>508</v>
          </cell>
          <cell r="E60">
            <v>496</v>
          </cell>
          <cell r="F60">
            <v>492</v>
          </cell>
          <cell r="G60">
            <v>460</v>
          </cell>
        </row>
        <row r="61">
          <cell r="B61" t="str">
            <v>ADAgosto 2PACCENTURE</v>
          </cell>
          <cell r="C61" t="str">
            <v>Agosto 2P</v>
          </cell>
          <cell r="D61">
            <v>641</v>
          </cell>
          <cell r="E61">
            <v>625</v>
          </cell>
          <cell r="F61">
            <v>622</v>
          </cell>
          <cell r="G61">
            <v>582</v>
          </cell>
        </row>
        <row r="62">
          <cell r="B62" t="str">
            <v>ADSeptiembreACCENTURE</v>
          </cell>
          <cell r="C62" t="str">
            <v>Septiembre</v>
          </cell>
          <cell r="D62">
            <v>970</v>
          </cell>
          <cell r="E62">
            <v>1039</v>
          </cell>
          <cell r="F62">
            <v>1022</v>
          </cell>
          <cell r="G62">
            <v>967</v>
          </cell>
        </row>
        <row r="63">
          <cell r="B63" t="str">
            <v>ADOctubreACCENTURE</v>
          </cell>
          <cell r="C63" t="str">
            <v>Octubre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B64" t="str">
            <v>ADNoviembreACCENTURE</v>
          </cell>
          <cell r="C64" t="str">
            <v>Noviembre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B65" t="str">
            <v>ADDiciembre 1PACCENTURE</v>
          </cell>
          <cell r="C65" t="str">
            <v>Diciembre 1P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B66" t="str">
            <v>ADDiciembre 2PACCENTURE</v>
          </cell>
          <cell r="C66" t="str">
            <v>Diciembre 2P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</sheetData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7">
          <cell r="B7" t="str">
            <v>ACEnero 1PACCENTURE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7">
          <cell r="B7" t="str">
            <v>ACEnero 1PACCENTURE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7">
          <cell r="B7" t="str">
            <v>ACEnero 1PACCENTURE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7">
          <cell r="B7" t="str">
            <v>ACEnero 1PACCENTURE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7">
          <cell r="B7" t="str">
            <v>ACEnero 1PACCENTURE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7">
          <cell r="B7" t="str">
            <v>ACEnero 1PACCENTURE</v>
          </cell>
        </row>
      </sheetData>
      <sheetData sheetId="76"/>
      <sheetData sheetId="77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v_eval_aerial "/>
      <sheetName val="Competition Shower Gel"/>
      <sheetName val="Competition Range Female"/>
      <sheetName val="tv_eval_aerial_1"/>
      <sheetName val="Competition_Shower_Gel1"/>
      <sheetName val="Competition_Range_Female1"/>
      <sheetName val="tv_eval_aerial_"/>
      <sheetName val="Competition_Shower_Gel"/>
      <sheetName val="Competition_Range_Female"/>
    </sheetNames>
    <sheetDataSet>
      <sheetData sheetId="0">
        <row r="13">
          <cell r="B13" t="str">
            <v>COLGATE PALMOLIVE</v>
          </cell>
        </row>
        <row r="15">
          <cell r="B15" t="str">
            <v>PO Milks 2008 F2 - Pack Body Care</v>
          </cell>
        </row>
        <row r="21">
          <cell r="D21" t="str">
            <v>TV</v>
          </cell>
        </row>
        <row r="22">
          <cell r="D22" t="str">
            <v>29/08/2008 till 18/09/2008</v>
          </cell>
        </row>
        <row r="23">
          <cell r="D23" t="str">
            <v>2nd Flight - Post Evaluation</v>
          </cell>
        </row>
        <row r="25">
          <cell r="D25" t="str">
            <v>29-Set-08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r-SeleccSop"/>
      <sheetName val="Summmary Weekly - Global"/>
      <sheetName val="Regional Summary BOUGHT MED"/>
      <sheetName val="PUBOBJ1"/>
      <sheetName val=".EvaluaciónTV"/>
      <sheetName val="Postales"/>
      <sheetName val="Summmary_Weekly_-_Global"/>
      <sheetName val="Regional_Summary_BOUGHT_MED"/>
      <sheetName val="obracun"/>
      <sheetName val="VALUE"/>
      <sheetName val="Summmary_Weekly_-_Global1"/>
      <sheetName val="Regional_Summary_BOUGHT_MED1"/>
      <sheetName val="_EvaluaciónTV"/>
      <sheetName val="Obje Mz'02 Cot y Pol (O)"/>
      <sheetName val="#REF"/>
      <sheetName val="Summmary_Weekly_-_Global2"/>
      <sheetName val="Regional_Summary_BOUGHT_MED2"/>
      <sheetName val="_EvaluaciónTV1"/>
      <sheetName val="Optico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FRECEFECBAILEYS"/>
      <sheetName val="CPMREPOR"/>
      <sheetName val="PIANO GENERALE"/>
      <sheetName val="LARCAL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PIANO_GENERALE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TVE 1"/>
      <sheetName val="Obje_Mz'02_Cot_y_Pol_(O)7"/>
      <sheetName val="PIANO_GENERALE1"/>
      <sheetName val="Parámetros"/>
      <sheetName val="Assumptions"/>
      <sheetName val="PIANO_GENERALE2"/>
      <sheetName val="Summmary_Weekly_-_Global18"/>
      <sheetName val="Regional_Summary_BOUGHT_MED18"/>
      <sheetName val="_EvaluaciónTV1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Affissione1"/>
      <sheetName val="TVE_11"/>
      <sheetName val="Summmary_Weekly_-_Global20"/>
      <sheetName val="Regional_Summary_BOUGHT_MED20"/>
      <sheetName val="_EvaluaciónTV19"/>
      <sheetName val="Obje_Mz'02_Cot_y_Pol_(O)9"/>
      <sheetName val="PIANO_GENERALE3"/>
      <sheetName val="Piano_Affissione2"/>
      <sheetName val="TVE_12"/>
      <sheetName val="Summmary_Weekly_-_Global21"/>
      <sheetName val="Regional_Summary_BOUGHT_MED21"/>
      <sheetName val="_EvaluaciónTV20"/>
      <sheetName val="Obje_Mz'02_Cot_y_Pol_(O)10"/>
      <sheetName val="PIANO_GENERALE4"/>
      <sheetName val="Piano_Affissione3"/>
      <sheetName val="TVE_13"/>
      <sheetName val="Summmary_Weekly_-_Global22"/>
      <sheetName val="Regional_Summary_BOUGHT_MED22"/>
      <sheetName val="_EvaluaciónTV21"/>
      <sheetName val="Obje_Mz'02_Cot_y_Pol_(O)11"/>
      <sheetName val="TVE_14"/>
      <sheetName val="Piano_Affissione4"/>
      <sheetName val="PIANO_GENERALE5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5"/>
      <sheetName val="Regional_Summary_BOUGHT_MED25"/>
      <sheetName val="_EvaluaciónTV24"/>
      <sheetName val="Obje_Mz'02_Cot_y_Pol_(O)14"/>
      <sheetName val="PIANO_GENERALE8"/>
      <sheetName val="Piano_Affissione7"/>
      <sheetName val="TVE_17"/>
      <sheetName val="Summmary_Weekly_-_Global24"/>
      <sheetName val="Regional_Summary_BOUGHT_MED24"/>
      <sheetName val="_EvaluaciónTV23"/>
      <sheetName val="Obje_Mz'02_Cot_y_Pol_(O)13"/>
      <sheetName val="Piano_Affissione6"/>
      <sheetName val="TVE_16"/>
      <sheetName val="PIANO_GENERALE9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TVE1 can"/>
      <sheetName val="Functional"/>
      <sheetName val="Pauta con 24 x seg"/>
      <sheetName val="2do"/>
      <sheetName val="MAESTRO_NATA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  <sheetName val="FRANJAS SPOT"/>
      <sheetName val="GRP´S X CANAL"/>
      <sheetName val="MIX INVERSION"/>
      <sheetName val="tve20&quot;"/>
      <sheetName val="Summmary_Weekly_-_Global29"/>
      <sheetName val="Regional_Summary_BOUGHT_MED29"/>
      <sheetName val="_EvaluaciónTV28"/>
      <sheetName val="Obje_Mz'02_Cot_y_Pol_(O)18"/>
      <sheetName val="PIANO_GENERALE12"/>
      <sheetName val="Piano_Affissione11"/>
      <sheetName val="TVE_111"/>
      <sheetName val="Datos_Mar12_Mar132"/>
      <sheetName val="Pauta_con_24_x_seg"/>
      <sheetName val="FRANJAS_SPOT"/>
      <sheetName val="GRP´S_X_CANAL"/>
      <sheetName val="MIX_INVERSION"/>
      <sheetName val="TVE1_can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/>
      <sheetData sheetId="8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 refreshError="1"/>
      <sheetData sheetId="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_EvaluaciónTV1"/>
      <sheetName val="Main"/>
      <sheetName val="_EvaluaciónTV2"/>
      <sheetName val="Details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Plano"/>
      <sheetName val="madre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27 abril"/>
      <sheetName val="All_Data"/>
      <sheetName val="Data_Present"/>
      <sheetName val="xLatest_Weekx"/>
      <sheetName val="Matched_Data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27_abril3"/>
      <sheetName val="PIANO_GENERALE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Maxus">
  <a:themeElements>
    <a:clrScheme name="Maxus PPT">
      <a:dk1>
        <a:srgbClr val="3C3D40"/>
      </a:dk1>
      <a:lt1>
        <a:sysClr val="window" lastClr="FFFFFF"/>
      </a:lt1>
      <a:dk2>
        <a:srgbClr val="00539A"/>
      </a:dk2>
      <a:lt2>
        <a:srgbClr val="A1A1A1"/>
      </a:lt2>
      <a:accent1>
        <a:srgbClr val="00BBE3"/>
      </a:accent1>
      <a:accent2>
        <a:srgbClr val="87898F"/>
      </a:accent2>
      <a:accent3>
        <a:srgbClr val="00539A"/>
      </a:accent3>
      <a:accent4>
        <a:srgbClr val="0BB14E"/>
      </a:accent4>
      <a:accent5>
        <a:srgbClr val="FFE512"/>
      </a:accent5>
      <a:accent6>
        <a:srgbClr val="E31837"/>
      </a:accent6>
      <a:hlink>
        <a:srgbClr val="87898F"/>
      </a:hlink>
      <a:folHlink>
        <a:srgbClr val="80008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 dirty="0" err="1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Maxus" id="{6360EE52-CD99-492B-9555-294B84AF6BA6}" vid="{210516DC-36F8-4240-A3FC-37B1EF4DF59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tabSelected="1" topLeftCell="A4" zoomScaleNormal="100" workbookViewId="0">
      <selection activeCell="C9" sqref="C9"/>
    </sheetView>
  </sheetViews>
  <sheetFormatPr baseColWidth="10" defaultRowHeight="15"/>
  <cols>
    <col min="1" max="1" width="22.140625" customWidth="1"/>
    <col min="8" max="8" width="20.140625" customWidth="1"/>
    <col min="10" max="10" width="23.85546875" bestFit="1" customWidth="1"/>
  </cols>
  <sheetData>
    <row r="14" spans="1:8" ht="28.5">
      <c r="A14" s="141" t="s">
        <v>17</v>
      </c>
      <c r="B14" s="142" t="s">
        <v>114</v>
      </c>
      <c r="H14" s="120"/>
    </row>
    <row r="15" spans="1:8" ht="26.25">
      <c r="A15" s="141" t="s">
        <v>115</v>
      </c>
      <c r="B15" s="142" t="s">
        <v>130</v>
      </c>
    </row>
    <row r="16" spans="1:8" ht="26.25">
      <c r="A16" s="141"/>
      <c r="B16" s="210" t="s">
        <v>131</v>
      </c>
    </row>
    <row r="17" spans="1:10" ht="26.25">
      <c r="A17" s="141" t="s">
        <v>116</v>
      </c>
      <c r="B17" s="151" t="s">
        <v>136</v>
      </c>
    </row>
    <row r="18" spans="1:10" ht="21">
      <c r="B18" s="121"/>
    </row>
    <row r="19" spans="1:10">
      <c r="B19" s="152"/>
    </row>
    <row r="29" spans="1:10">
      <c r="B29" t="s">
        <v>117</v>
      </c>
      <c r="C29" s="122" t="s">
        <v>135</v>
      </c>
      <c r="J29" s="123">
        <v>43903</v>
      </c>
    </row>
  </sheetData>
  <printOptions horizontalCentered="1"/>
  <pageMargins left="0.51181102362204722" right="0.51181102362204722" top="0.51181102362204722" bottom="0.74803149606299213" header="0.31496062992125984" footer="0.31496062992125984"/>
  <pageSetup paperSize="8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C1:E22"/>
  <sheetViews>
    <sheetView showGridLines="0" workbookViewId="0">
      <selection activeCell="C10" sqref="C10:E10"/>
    </sheetView>
  </sheetViews>
  <sheetFormatPr baseColWidth="10" defaultColWidth="10" defaultRowHeight="15"/>
  <cols>
    <col min="1" max="2" width="5.28515625" style="3" customWidth="1"/>
    <col min="3" max="3" width="16.5703125" style="2" customWidth="1"/>
    <col min="4" max="4" width="47.85546875" style="3" customWidth="1"/>
    <col min="5" max="5" width="32.28515625" style="3" customWidth="1"/>
    <col min="6" max="16384" width="10" style="3"/>
  </cols>
  <sheetData>
    <row r="1" spans="3:5" ht="21" customHeight="1"/>
    <row r="2" spans="3:5" ht="9.9499999999999993" customHeight="1"/>
    <row r="3" spans="3:5" ht="26.25">
      <c r="C3" s="4" t="s">
        <v>11</v>
      </c>
    </row>
    <row r="4" spans="3:5" ht="9.9499999999999993" customHeight="1"/>
    <row r="5" spans="3:5" ht="21">
      <c r="C5" s="5" t="e">
        <f>+#REF!</f>
        <v>#REF!</v>
      </c>
      <c r="D5" s="5" t="e">
        <f>+#REF!</f>
        <v>#REF!</v>
      </c>
    </row>
    <row r="7" spans="3:5" s="7" customFormat="1" ht="12.75">
      <c r="C7" s="6" t="s">
        <v>24</v>
      </c>
    </row>
    <row r="8" spans="3:5" ht="15.75" thickBot="1"/>
    <row r="9" spans="3:5">
      <c r="C9" s="8" t="s">
        <v>40</v>
      </c>
      <c r="D9" s="9" t="s">
        <v>25</v>
      </c>
      <c r="E9" s="10" t="s">
        <v>26</v>
      </c>
    </row>
    <row r="10" spans="3:5" s="110" customFormat="1">
      <c r="C10" s="102"/>
      <c r="D10" s="103"/>
      <c r="E10" s="104"/>
    </row>
    <row r="11" spans="3:5" s="110" customFormat="1">
      <c r="C11" s="102"/>
      <c r="D11" s="103"/>
      <c r="E11" s="104"/>
    </row>
    <row r="12" spans="3:5" s="110" customFormat="1">
      <c r="C12" s="102"/>
      <c r="D12" s="106"/>
      <c r="E12" s="104"/>
    </row>
    <row r="13" spans="3:5" s="110" customFormat="1">
      <c r="C13" s="102"/>
      <c r="D13" s="103"/>
      <c r="E13" s="104"/>
    </row>
    <row r="14" spans="3:5" s="110" customFormat="1">
      <c r="C14" s="161"/>
      <c r="D14" s="103"/>
      <c r="E14" s="163"/>
    </row>
    <row r="15" spans="3:5" s="110" customFormat="1">
      <c r="C15" s="162"/>
      <c r="D15" s="103"/>
      <c r="E15" s="164"/>
    </row>
    <row r="16" spans="3:5" s="110" customFormat="1">
      <c r="C16" s="161"/>
      <c r="D16" s="103"/>
      <c r="E16" s="163"/>
    </row>
    <row r="17" spans="3:5" s="110" customFormat="1">
      <c r="C17" s="162"/>
      <c r="D17" s="103"/>
      <c r="E17" s="164"/>
    </row>
    <row r="18" spans="3:5" s="110" customFormat="1">
      <c r="C18" s="102"/>
      <c r="D18" s="103"/>
      <c r="E18" s="104"/>
    </row>
    <row r="19" spans="3:5" s="110" customFormat="1">
      <c r="C19" s="105"/>
      <c r="D19" s="106"/>
      <c r="E19" s="104"/>
    </row>
    <row r="20" spans="3:5" s="110" customFormat="1">
      <c r="C20" s="105"/>
      <c r="D20" s="103"/>
      <c r="E20" s="104"/>
    </row>
    <row r="21" spans="3:5" s="110" customFormat="1">
      <c r="C21" s="105"/>
      <c r="D21" s="103"/>
      <c r="E21" s="104"/>
    </row>
    <row r="22" spans="3:5" s="110" customFormat="1" ht="15.75" thickBot="1">
      <c r="C22" s="107"/>
      <c r="D22" s="108"/>
      <c r="E22" s="109"/>
    </row>
  </sheetData>
  <mergeCells count="4">
    <mergeCell ref="C14:C15"/>
    <mergeCell ref="E14:E15"/>
    <mergeCell ref="C16:C17"/>
    <mergeCell ref="E16:E17"/>
  </mergeCells>
  <printOptions horizontalCentered="1"/>
  <pageMargins left="0.51181102362204722" right="0.51181102362204722" top="0.51181102362204722" bottom="0.74803149606299213" header="0.31496062992125984" footer="0.31496062992125984"/>
  <pageSetup paperSize="9" scale="75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6"/>
    <pageSetUpPr fitToPage="1"/>
  </sheetPr>
  <dimension ref="B2:E44"/>
  <sheetViews>
    <sheetView showGridLines="0" zoomScaleNormal="100" workbookViewId="0">
      <selection activeCell="A18" sqref="A10:XFD18"/>
    </sheetView>
  </sheetViews>
  <sheetFormatPr baseColWidth="10" defaultColWidth="11.42578125" defaultRowHeight="15"/>
  <cols>
    <col min="1" max="1" width="11.42578125" style="3"/>
    <col min="2" max="2" width="20.28515625" style="3" customWidth="1"/>
    <col min="3" max="16384" width="11.42578125" style="3"/>
  </cols>
  <sheetData>
    <row r="2" spans="2:3" ht="9.9499999999999993" customHeight="1"/>
    <row r="3" spans="2:3" ht="9.9499999999999993" customHeight="1"/>
    <row r="5" spans="2:3" ht="9.9499999999999993" customHeight="1"/>
    <row r="7" spans="2:3" ht="30">
      <c r="B7" s="1" t="s">
        <v>94</v>
      </c>
    </row>
    <row r="8" spans="2:3" ht="25.5">
      <c r="B8" s="22" t="s">
        <v>14</v>
      </c>
      <c r="C8" s="23" t="e">
        <f>+#REF!</f>
        <v>#REF!</v>
      </c>
    </row>
    <row r="10" spans="2:3">
      <c r="B10" s="3" t="s">
        <v>23</v>
      </c>
    </row>
    <row r="12" spans="2:3">
      <c r="B12" s="3" t="s">
        <v>81</v>
      </c>
    </row>
    <row r="13" spans="2:3">
      <c r="B13" s="3" t="s">
        <v>75</v>
      </c>
    </row>
    <row r="14" spans="2:3">
      <c r="B14" s="3" t="s">
        <v>76</v>
      </c>
    </row>
    <row r="15" spans="2:3">
      <c r="B15" s="3" t="s">
        <v>77</v>
      </c>
    </row>
    <row r="17" spans="2:5">
      <c r="B17" s="3" t="s">
        <v>84</v>
      </c>
    </row>
    <row r="18" spans="2:5">
      <c r="B18" s="3" t="s">
        <v>96</v>
      </c>
      <c r="E18" s="3" t="s">
        <v>95</v>
      </c>
    </row>
    <row r="20" spans="2:5" ht="25.5">
      <c r="B20" s="22" t="s">
        <v>10</v>
      </c>
    </row>
    <row r="21" spans="2:5">
      <c r="B21" s="3" t="s">
        <v>78</v>
      </c>
    </row>
    <row r="23" spans="2:5">
      <c r="B23" s="3" t="s">
        <v>79</v>
      </c>
    </row>
    <row r="26" spans="2:5">
      <c r="B26" s="3" t="s">
        <v>98</v>
      </c>
    </row>
    <row r="27" spans="2:5">
      <c r="B27" s="3" t="s">
        <v>80</v>
      </c>
      <c r="C27" s="3" t="s">
        <v>99</v>
      </c>
    </row>
    <row r="28" spans="2:5">
      <c r="B28" s="3" t="s">
        <v>100</v>
      </c>
      <c r="C28" s="3" t="s">
        <v>97</v>
      </c>
    </row>
    <row r="30" spans="2:5">
      <c r="B30" s="3" t="s">
        <v>103</v>
      </c>
    </row>
    <row r="31" spans="2:5">
      <c r="B31" s="3" t="s">
        <v>101</v>
      </c>
    </row>
    <row r="32" spans="2:5">
      <c r="B32" s="3" t="s">
        <v>102</v>
      </c>
    </row>
    <row r="33" spans="2:2">
      <c r="B33" s="3" t="s">
        <v>105</v>
      </c>
    </row>
    <row r="34" spans="2:2">
      <c r="B34" s="3" t="s">
        <v>104</v>
      </c>
    </row>
    <row r="37" spans="2:2" ht="25.5">
      <c r="B37" s="22" t="s">
        <v>92</v>
      </c>
    </row>
    <row r="38" spans="2:2">
      <c r="B38" s="3" t="s">
        <v>107</v>
      </c>
    </row>
    <row r="39" spans="2:2">
      <c r="B39" s="3" t="s">
        <v>108</v>
      </c>
    </row>
    <row r="41" spans="2:2">
      <c r="B41" s="3" t="s">
        <v>106</v>
      </c>
    </row>
    <row r="42" spans="2:2">
      <c r="B42" s="3" t="s">
        <v>109</v>
      </c>
    </row>
    <row r="43" spans="2:2">
      <c r="B43" s="3" t="s">
        <v>111</v>
      </c>
    </row>
    <row r="44" spans="2:2">
      <c r="B44" s="3" t="s">
        <v>110</v>
      </c>
    </row>
  </sheetData>
  <printOptions horizontalCentered="1"/>
  <pageMargins left="0.51181102362204722" right="0.51181102362204722" top="0.51181102362204722" bottom="0.74803149606299213" header="0.31496062992125984" footer="0.31496062992125984"/>
  <pageSetup paperSize="9" scale="86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I45"/>
  <sheetViews>
    <sheetView showGridLines="0" zoomScale="80" zoomScaleNormal="80" workbookViewId="0">
      <selection activeCell="C33" sqref="C33"/>
    </sheetView>
  </sheetViews>
  <sheetFormatPr baseColWidth="10" defaultColWidth="11.42578125" defaultRowHeight="12"/>
  <cols>
    <col min="1" max="1" width="41.5703125" style="11" customWidth="1"/>
    <col min="2" max="2" width="2.42578125" style="11" customWidth="1"/>
    <col min="3" max="5" width="17.85546875" style="11" customWidth="1"/>
    <col min="6" max="6" width="3.7109375" style="12" customWidth="1"/>
    <col min="7" max="7" width="33" style="11" bestFit="1" customWidth="1"/>
    <col min="8" max="8" width="15.28515625" style="11" bestFit="1" customWidth="1"/>
    <col min="9" max="9" width="2.42578125" style="11" customWidth="1"/>
    <col min="10" max="16384" width="11.42578125" style="11"/>
  </cols>
  <sheetData>
    <row r="1" spans="1:7" s="20" customFormat="1">
      <c r="F1" s="21"/>
    </row>
    <row r="2" spans="1:7" s="20" customFormat="1">
      <c r="F2" s="21"/>
    </row>
    <row r="3" spans="1:7" s="20" customFormat="1" ht="9.9499999999999993" customHeight="1">
      <c r="F3" s="21"/>
    </row>
    <row r="4" spans="1:7" s="20" customFormat="1" ht="9.9499999999999993" customHeight="1">
      <c r="F4" s="21"/>
    </row>
    <row r="5" spans="1:7" s="20" customFormat="1">
      <c r="B5" s="21"/>
      <c r="C5" s="21"/>
      <c r="D5" s="21"/>
      <c r="E5" s="21"/>
      <c r="F5" s="21"/>
    </row>
    <row r="6" spans="1:7" s="73" customFormat="1" ht="12" customHeight="1">
      <c r="B6" s="74"/>
      <c r="C6" s="74"/>
      <c r="D6" s="74"/>
      <c r="E6" s="74"/>
      <c r="F6" s="74"/>
      <c r="G6" s="74"/>
    </row>
    <row r="7" spans="1:7" ht="35.25">
      <c r="A7" s="13" t="e">
        <f>#REF!</f>
        <v>#REF!</v>
      </c>
      <c r="B7" s="14"/>
      <c r="C7" s="12"/>
      <c r="D7" s="12"/>
      <c r="E7" s="12"/>
      <c r="G7" s="12"/>
    </row>
    <row r="8" spans="1:7" ht="35.25">
      <c r="A8" s="13" t="s">
        <v>93</v>
      </c>
      <c r="B8" s="14"/>
      <c r="C8" s="12"/>
      <c r="D8" s="12"/>
      <c r="E8" s="12"/>
      <c r="G8" s="12"/>
    </row>
    <row r="9" spans="1:7" ht="12.75" hidden="1">
      <c r="A9" s="16" t="s">
        <v>16</v>
      </c>
      <c r="B9" s="14"/>
      <c r="C9" s="12"/>
      <c r="D9" s="12"/>
      <c r="E9" s="12"/>
      <c r="G9" s="12"/>
    </row>
    <row r="10" spans="1:7" ht="12.75" hidden="1">
      <c r="A10" s="16" t="s">
        <v>17</v>
      </c>
      <c r="B10" s="14"/>
      <c r="C10" s="12"/>
      <c r="D10" s="12"/>
      <c r="E10" s="12"/>
      <c r="G10" s="12"/>
    </row>
    <row r="11" spans="1:7" ht="12.75" hidden="1">
      <c r="A11" s="16" t="s">
        <v>18</v>
      </c>
      <c r="B11" s="14"/>
      <c r="C11" s="12"/>
      <c r="D11" s="12"/>
      <c r="E11" s="12"/>
      <c r="G11" s="12"/>
    </row>
    <row r="12" spans="1:7" ht="12.75" hidden="1">
      <c r="A12" s="16" t="s">
        <v>19</v>
      </c>
      <c r="B12" s="14"/>
      <c r="C12" s="12"/>
      <c r="D12" s="12"/>
      <c r="E12" s="12"/>
      <c r="G12" s="12"/>
    </row>
    <row r="13" spans="1:7" ht="12.75" hidden="1">
      <c r="A13" s="16" t="s">
        <v>20</v>
      </c>
      <c r="B13" s="14"/>
      <c r="C13" s="12"/>
      <c r="D13" s="12"/>
      <c r="E13" s="12"/>
      <c r="G13" s="12"/>
    </row>
    <row r="14" spans="1:7" ht="12.75" hidden="1">
      <c r="A14" s="16" t="s">
        <v>21</v>
      </c>
      <c r="B14" s="14"/>
      <c r="C14" s="12"/>
      <c r="D14" s="12"/>
      <c r="E14" s="12"/>
      <c r="G14" s="12"/>
    </row>
    <row r="15" spans="1:7" ht="12.75" hidden="1">
      <c r="A15" s="16" t="s">
        <v>22</v>
      </c>
      <c r="B15" s="14"/>
      <c r="C15" s="12"/>
      <c r="D15" s="12"/>
      <c r="E15" s="12"/>
      <c r="G15" s="12"/>
    </row>
    <row r="16" spans="1:7" hidden="1">
      <c r="A16" s="15"/>
      <c r="B16" s="14"/>
      <c r="C16" s="12"/>
      <c r="D16" s="12"/>
      <c r="E16" s="12"/>
      <c r="G16" s="12"/>
    </row>
    <row r="17" spans="1:9" hidden="1">
      <c r="A17" s="15"/>
      <c r="B17" s="14"/>
      <c r="C17" s="12"/>
      <c r="D17" s="12"/>
      <c r="E17" s="12"/>
      <c r="G17" s="12"/>
    </row>
    <row r="18" spans="1:9" hidden="1">
      <c r="A18" s="17" t="s">
        <v>0</v>
      </c>
      <c r="B18" s="14"/>
      <c r="C18" s="12"/>
      <c r="D18" s="12"/>
      <c r="E18" s="12"/>
      <c r="G18" s="12"/>
    </row>
    <row r="19" spans="1:9">
      <c r="A19" s="15"/>
      <c r="B19" s="14"/>
      <c r="C19" s="12"/>
      <c r="D19" s="12"/>
      <c r="E19" s="12"/>
      <c r="G19" s="12"/>
    </row>
    <row r="20" spans="1:9" ht="18" customHeight="1">
      <c r="A20" s="16"/>
      <c r="B20" s="14"/>
      <c r="C20" s="12"/>
      <c r="D20" s="12"/>
      <c r="E20" s="12"/>
      <c r="G20" s="12"/>
    </row>
    <row r="21" spans="1:9">
      <c r="A21" s="14"/>
    </row>
    <row r="22" spans="1:9" hidden="1">
      <c r="A22" s="14"/>
    </row>
    <row r="23" spans="1:9" hidden="1">
      <c r="A23" s="14"/>
    </row>
    <row r="24" spans="1:9" hidden="1">
      <c r="A24" s="14"/>
    </row>
    <row r="25" spans="1:9" hidden="1">
      <c r="A25" s="14"/>
    </row>
    <row r="26" spans="1:9" hidden="1">
      <c r="A26" s="14"/>
    </row>
    <row r="27" spans="1:9" hidden="1">
      <c r="A27" s="14"/>
    </row>
    <row r="28" spans="1:9" hidden="1">
      <c r="A28" s="14"/>
    </row>
    <row r="29" spans="1:9">
      <c r="A29" s="14"/>
    </row>
    <row r="30" spans="1:9" ht="15" customHeight="1" thickBot="1">
      <c r="A30" s="18"/>
      <c r="G30" s="12"/>
    </row>
    <row r="31" spans="1:9" ht="15.75" customHeight="1" thickBot="1">
      <c r="A31" s="14"/>
      <c r="B31" s="14"/>
      <c r="C31" s="119">
        <v>42736</v>
      </c>
      <c r="D31" s="172">
        <v>42767</v>
      </c>
      <c r="E31" s="173"/>
      <c r="G31" s="98"/>
      <c r="H31" s="99"/>
    </row>
    <row r="32" spans="1:9" s="19" customFormat="1" ht="12" customHeight="1" thickTop="1">
      <c r="A32" s="170" t="s">
        <v>1</v>
      </c>
      <c r="B32" s="14"/>
      <c r="C32" s="70" t="str">
        <f>IF(WEEKDAY(C33,2)=1,"L",IF(WEEKDAY(C33,2)=2,"M",IF(WEEKDAY(C33,2)=3,"X",IF(WEEKDAY(C33,2)=4,"J",IF(WEEKDAY(C33,2)=5,"V",IF(WEEKDAY(C33,2)=6,"S","D"))))))</f>
        <v>L</v>
      </c>
      <c r="D32" s="111" t="s">
        <v>112</v>
      </c>
      <c r="E32" s="71" t="s">
        <v>112</v>
      </c>
      <c r="F32" s="12"/>
      <c r="G32" s="165" t="s">
        <v>15</v>
      </c>
      <c r="H32" s="165" t="s">
        <v>91</v>
      </c>
      <c r="I32" s="11"/>
    </row>
    <row r="33" spans="1:9" s="19" customFormat="1" ht="15" customHeight="1" thickBot="1">
      <c r="A33" s="171"/>
      <c r="B33" s="14"/>
      <c r="C33" s="72">
        <v>42765</v>
      </c>
      <c r="D33" s="112">
        <f>+C33+7</f>
        <v>42772</v>
      </c>
      <c r="E33" s="112">
        <f>+D33+7</f>
        <v>42779</v>
      </c>
      <c r="F33" s="12"/>
      <c r="G33" s="166"/>
      <c r="H33" s="166"/>
      <c r="I33" s="11"/>
    </row>
    <row r="34" spans="1:9" s="73" customFormat="1" ht="22.5" customHeight="1" thickBot="1">
      <c r="A34" s="76" t="s">
        <v>10</v>
      </c>
      <c r="B34" s="77"/>
      <c r="C34" s="113" t="s">
        <v>113</v>
      </c>
      <c r="D34" s="114"/>
      <c r="E34" s="115"/>
      <c r="F34" s="75"/>
      <c r="G34" s="78" t="e">
        <f>+'Plan Prensa'!#REF!</f>
        <v>#REF!</v>
      </c>
      <c r="H34" s="100" t="e">
        <f>G34/$G$35</f>
        <v>#REF!</v>
      </c>
    </row>
    <row r="35" spans="1:9" s="85" customFormat="1" ht="22.5" customHeight="1" thickBot="1">
      <c r="B35" s="86"/>
      <c r="C35" s="167" t="e">
        <f>SUM('Plan Prensa'!#REF!)</f>
        <v>#REF!</v>
      </c>
      <c r="D35" s="168"/>
      <c r="E35" s="169"/>
      <c r="F35" s="87"/>
      <c r="G35" s="96" t="e">
        <f>SUM(G34:G34)</f>
        <v>#REF!</v>
      </c>
      <c r="H35" s="101" t="e">
        <f>SUM(H34:H34)</f>
        <v>#REF!</v>
      </c>
    </row>
    <row r="36" spans="1:9" ht="12.75" thickBot="1"/>
    <row r="37" spans="1:9" ht="12.75" thickTop="1">
      <c r="F37" s="116"/>
      <c r="G37" s="117"/>
      <c r="H37" s="91"/>
      <c r="I37" s="89"/>
    </row>
    <row r="38" spans="1:9">
      <c r="F38" s="88"/>
      <c r="G38" s="93" t="s">
        <v>15</v>
      </c>
      <c r="H38" s="90" t="e">
        <f>ROUND(G35,2)</f>
        <v>#REF!</v>
      </c>
      <c r="I38" s="89"/>
    </row>
    <row r="39" spans="1:9">
      <c r="F39" s="88"/>
      <c r="G39" s="93" t="s">
        <v>90</v>
      </c>
      <c r="H39" s="90" t="e">
        <f>H38*2%</f>
        <v>#REF!</v>
      </c>
      <c r="I39" s="89"/>
    </row>
    <row r="40" spans="1:9">
      <c r="F40" s="88"/>
      <c r="G40" s="93" t="s">
        <v>88</v>
      </c>
      <c r="H40" s="90" t="e">
        <f>SUM(H38:H39)*21%</f>
        <v>#REF!</v>
      </c>
      <c r="I40" s="89"/>
    </row>
    <row r="41" spans="1:9">
      <c r="F41" s="88"/>
      <c r="G41" s="93" t="s">
        <v>89</v>
      </c>
      <c r="H41" s="90" t="e">
        <f>SUM(H38:H40)+0.01</f>
        <v>#REF!</v>
      </c>
    </row>
    <row r="42" spans="1:9" ht="12.75" thickBot="1">
      <c r="F42" s="116"/>
      <c r="G42" s="118"/>
      <c r="H42" s="92"/>
    </row>
    <row r="43" spans="1:9" ht="12.75" thickTop="1"/>
    <row r="45" spans="1:9">
      <c r="H45" s="97"/>
    </row>
  </sheetData>
  <mergeCells count="5">
    <mergeCell ref="H32:H33"/>
    <mergeCell ref="C35:E35"/>
    <mergeCell ref="A32:A33"/>
    <mergeCell ref="G32:G33"/>
    <mergeCell ref="D31:E31"/>
  </mergeCells>
  <conditionalFormatting sqref="C32:E32">
    <cfRule type="cellIs" dxfId="9" priority="151" operator="equal">
      <formula>"D"</formula>
    </cfRule>
    <cfRule type="cellIs" dxfId="8" priority="152" operator="equal">
      <formula>"S"</formula>
    </cfRule>
  </conditionalFormatting>
  <conditionalFormatting sqref="C34 C33:E33">
    <cfRule type="expression" dxfId="7" priority="150">
      <formula>WEEKDAY(C$33,2)&gt;5</formula>
    </cfRule>
  </conditionalFormatting>
  <conditionalFormatting sqref="D34:E34">
    <cfRule type="expression" dxfId="6" priority="1">
      <formula>WEEKDAY(D$33,2)&gt;5</formula>
    </cfRule>
  </conditionalFormatting>
  <dataValidations count="1">
    <dataValidation type="list" allowBlank="1" showInputMessage="1" showErrorMessage="1" sqref="A34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69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6"/>
    <pageSetUpPr fitToPage="1"/>
  </sheetPr>
  <dimension ref="A1:V23"/>
  <sheetViews>
    <sheetView showGridLines="0" topLeftCell="A4" zoomScale="85" zoomScaleNormal="85" workbookViewId="0">
      <selection activeCell="E22" sqref="E22"/>
    </sheetView>
  </sheetViews>
  <sheetFormatPr baseColWidth="10" defaultColWidth="11.42578125" defaultRowHeight="12"/>
  <cols>
    <col min="1" max="1" width="24" style="129" customWidth="1"/>
    <col min="2" max="2" width="19.28515625" style="129" customWidth="1"/>
    <col min="3" max="4" width="24" style="129" customWidth="1"/>
    <col min="5" max="5" width="2.42578125" style="129" customWidth="1"/>
    <col min="6" max="6" width="3.42578125" style="129" bestFit="1" customWidth="1"/>
    <col min="7" max="7" width="3.85546875" style="129" bestFit="1" customWidth="1"/>
    <col min="8" max="12" width="3" style="129" customWidth="1"/>
    <col min="13" max="13" width="3.7109375" style="129" customWidth="1"/>
    <col min="14" max="14" width="10.7109375" style="129" hidden="1" customWidth="1"/>
    <col min="15" max="17" width="8.85546875" style="129" hidden="1" customWidth="1"/>
    <col min="18" max="18" width="11.42578125" style="129" bestFit="1" customWidth="1"/>
    <col min="19" max="19" width="13.5703125" style="129" bestFit="1" customWidth="1"/>
    <col min="20" max="20" width="11.42578125" style="129" customWidth="1"/>
    <col min="21" max="21" width="14.85546875" style="129" bestFit="1" customWidth="1"/>
    <col min="22" max="22" width="2.42578125" style="129" customWidth="1"/>
    <col min="23" max="16384" width="11.42578125" style="129"/>
  </cols>
  <sheetData>
    <row r="1" spans="1:22" s="124" customFormat="1"/>
    <row r="2" spans="1:22" s="124" customFormat="1"/>
    <row r="3" spans="1:22" s="124" customFormat="1" ht="9.9499999999999993" customHeight="1"/>
    <row r="4" spans="1:22" s="124" customFormat="1" ht="9.9499999999999993" customHeight="1"/>
    <row r="5" spans="1:22" s="124" customFormat="1">
      <c r="E5" s="125"/>
      <c r="F5" s="125"/>
      <c r="G5" s="125"/>
      <c r="H5" s="125"/>
      <c r="I5" s="125"/>
      <c r="J5" s="125"/>
      <c r="K5" s="125"/>
      <c r="L5" s="125"/>
    </row>
    <row r="6" spans="1:22" s="126" customFormat="1" ht="12" customHeight="1"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1:22" ht="25.5" customHeight="1">
      <c r="A7" s="128"/>
      <c r="B7" s="128"/>
      <c r="C7" s="128"/>
      <c r="D7" s="128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</row>
    <row r="8" spans="1:22" customFormat="1" ht="28.5">
      <c r="A8" s="141" t="s">
        <v>17</v>
      </c>
      <c r="B8" s="142" t="s">
        <v>114</v>
      </c>
      <c r="C8" s="141"/>
      <c r="D8" s="141"/>
      <c r="F8" s="120"/>
    </row>
    <row r="9" spans="1:22" customFormat="1" ht="26.25">
      <c r="A9" s="141" t="s">
        <v>115</v>
      </c>
      <c r="B9" s="142" t="s">
        <v>130</v>
      </c>
      <c r="C9" s="141"/>
      <c r="D9" s="141"/>
    </row>
    <row r="10" spans="1:22" customFormat="1" ht="26.25">
      <c r="A10" s="141"/>
      <c r="B10" s="209" t="s">
        <v>131</v>
      </c>
      <c r="C10" s="141"/>
      <c r="D10" s="141"/>
    </row>
    <row r="11" spans="1:22" customFormat="1" ht="26.25">
      <c r="A11" s="141"/>
      <c r="B11" s="142"/>
      <c r="C11" s="141"/>
      <c r="D11" s="141"/>
    </row>
    <row r="12" spans="1:22" ht="19.5" customHeight="1">
      <c r="A12" s="132"/>
      <c r="B12" s="132"/>
      <c r="C12" s="132"/>
      <c r="D12" s="132"/>
      <c r="M12" s="131"/>
      <c r="N12" s="131"/>
      <c r="O12" s="131"/>
      <c r="P12" s="131"/>
      <c r="Q12" s="131"/>
    </row>
    <row r="13" spans="1:22" ht="15.75" customHeight="1" thickBot="1">
      <c r="A13" s="130"/>
      <c r="B13" s="130"/>
      <c r="C13" s="130"/>
      <c r="D13" s="130"/>
      <c r="E13" s="130"/>
      <c r="F13" s="179" t="s">
        <v>137</v>
      </c>
      <c r="G13" s="180"/>
      <c r="H13" s="180"/>
      <c r="I13" s="180"/>
      <c r="J13" s="180"/>
      <c r="K13" s="180"/>
      <c r="L13" s="181"/>
      <c r="M13" s="131"/>
      <c r="N13" s="131"/>
      <c r="O13" s="131"/>
      <c r="R13" s="174" t="s">
        <v>12</v>
      </c>
      <c r="S13" s="175"/>
      <c r="T13" s="175"/>
      <c r="U13" s="176"/>
    </row>
    <row r="14" spans="1:22" s="133" customFormat="1" ht="12" customHeight="1" thickTop="1">
      <c r="A14" s="204" t="s">
        <v>9</v>
      </c>
      <c r="B14" s="205" t="s">
        <v>127</v>
      </c>
      <c r="C14" s="205" t="s">
        <v>5</v>
      </c>
      <c r="D14" s="206" t="s">
        <v>74</v>
      </c>
      <c r="E14" s="130"/>
      <c r="F14" s="147" t="s">
        <v>112</v>
      </c>
      <c r="G14" s="147" t="s">
        <v>121</v>
      </c>
      <c r="H14" s="148" t="s">
        <v>122</v>
      </c>
      <c r="I14" s="148" t="s">
        <v>123</v>
      </c>
      <c r="J14" s="148" t="s">
        <v>124</v>
      </c>
      <c r="K14" s="148" t="s">
        <v>125</v>
      </c>
      <c r="L14" s="149" t="s">
        <v>126</v>
      </c>
      <c r="M14" s="131"/>
      <c r="N14" s="156" t="s">
        <v>2</v>
      </c>
      <c r="O14" s="157" t="s">
        <v>6</v>
      </c>
      <c r="P14" s="158" t="s">
        <v>6</v>
      </c>
      <c r="Q14" s="158" t="s">
        <v>6</v>
      </c>
      <c r="R14" s="177" t="s">
        <v>128</v>
      </c>
      <c r="S14" s="177" t="s">
        <v>129</v>
      </c>
      <c r="T14" s="177" t="s">
        <v>3</v>
      </c>
      <c r="U14" s="177" t="s">
        <v>15</v>
      </c>
      <c r="V14" s="129"/>
    </row>
    <row r="15" spans="1:22" s="133" customFormat="1" ht="15" customHeight="1" thickBot="1">
      <c r="A15" s="207"/>
      <c r="B15" s="182"/>
      <c r="C15" s="182"/>
      <c r="D15" s="208"/>
      <c r="E15" s="130"/>
      <c r="F15" s="140">
        <v>43906</v>
      </c>
      <c r="G15" s="140">
        <v>43907</v>
      </c>
      <c r="H15" s="140">
        <v>43908</v>
      </c>
      <c r="I15" s="140">
        <v>43909</v>
      </c>
      <c r="J15" s="140">
        <v>43910</v>
      </c>
      <c r="K15" s="140">
        <v>43911</v>
      </c>
      <c r="L15" s="144">
        <v>43912</v>
      </c>
      <c r="M15" s="131"/>
      <c r="N15" s="159" t="s">
        <v>4</v>
      </c>
      <c r="O15" s="160" t="s">
        <v>7</v>
      </c>
      <c r="P15" s="160" t="s">
        <v>8</v>
      </c>
      <c r="Q15" s="160" t="s">
        <v>39</v>
      </c>
      <c r="R15" s="178"/>
      <c r="S15" s="178"/>
      <c r="T15" s="178"/>
      <c r="U15" s="178"/>
      <c r="V15" s="129"/>
    </row>
    <row r="16" spans="1:22" s="126" customFormat="1" ht="34.5" customHeight="1">
      <c r="A16" s="153" t="s">
        <v>132</v>
      </c>
      <c r="B16" s="155" t="s">
        <v>134</v>
      </c>
      <c r="C16" s="154" t="s">
        <v>133</v>
      </c>
      <c r="D16" s="154" t="s">
        <v>120</v>
      </c>
      <c r="E16" s="134"/>
      <c r="F16" s="135"/>
      <c r="G16" s="135">
        <v>1</v>
      </c>
      <c r="H16" s="146"/>
      <c r="I16" s="146"/>
      <c r="J16" s="146"/>
      <c r="K16" s="145"/>
      <c r="L16" s="145"/>
      <c r="M16" s="131"/>
      <c r="N16" s="143">
        <v>1</v>
      </c>
      <c r="O16" s="136" t="e">
        <v>#REF!</v>
      </c>
      <c r="P16" s="137" t="e">
        <v>#REF!</v>
      </c>
      <c r="Q16" s="199" t="e">
        <v>#REF!</v>
      </c>
      <c r="R16" s="200">
        <v>1393</v>
      </c>
      <c r="S16" s="201">
        <v>12537</v>
      </c>
      <c r="T16" s="202">
        <v>0.25</v>
      </c>
      <c r="U16" s="203">
        <v>9402.75</v>
      </c>
    </row>
    <row r="17" spans="1:22" ht="12.75" thickBot="1">
      <c r="M17" s="131"/>
    </row>
    <row r="18" spans="1:22" ht="12.75" thickTop="1">
      <c r="M18" s="131"/>
      <c r="S18" s="138"/>
      <c r="T18" s="94"/>
      <c r="U18" s="91"/>
      <c r="V18" s="131"/>
    </row>
    <row r="19" spans="1:22">
      <c r="A19" s="150"/>
      <c r="B19" s="150"/>
      <c r="C19" s="150"/>
      <c r="D19" s="150"/>
      <c r="M19" s="131"/>
      <c r="S19" s="93"/>
      <c r="T19" s="88" t="s">
        <v>15</v>
      </c>
      <c r="U19" s="90">
        <v>9402.75</v>
      </c>
      <c r="V19" s="131"/>
    </row>
    <row r="20" spans="1:22">
      <c r="S20" s="93"/>
      <c r="T20" s="88" t="s">
        <v>118</v>
      </c>
      <c r="U20" s="90">
        <v>1974.5774999999999</v>
      </c>
      <c r="V20" s="131"/>
    </row>
    <row r="21" spans="1:22">
      <c r="S21" s="93"/>
      <c r="T21" s="88" t="s">
        <v>119</v>
      </c>
      <c r="U21" s="90">
        <v>11377.327499999999</v>
      </c>
    </row>
    <row r="22" spans="1:22" ht="12.75" thickBot="1">
      <c r="S22" s="139"/>
      <c r="T22" s="95"/>
      <c r="U22" s="92"/>
    </row>
    <row r="23" spans="1:22" ht="12.75" thickTop="1"/>
  </sheetData>
  <mergeCells count="10">
    <mergeCell ref="A14:A15"/>
    <mergeCell ref="B14:B15"/>
    <mergeCell ref="C14:C15"/>
    <mergeCell ref="D14:D15"/>
    <mergeCell ref="R13:U13"/>
    <mergeCell ref="R14:R15"/>
    <mergeCell ref="U14:U15"/>
    <mergeCell ref="T14:T15"/>
    <mergeCell ref="F13:L13"/>
    <mergeCell ref="S14:S15"/>
  </mergeCells>
  <conditionalFormatting sqref="F16 K16:L16 F15:L15">
    <cfRule type="expression" dxfId="5" priority="324">
      <formula>WEEKDAY(F$15,2)&gt;5</formula>
    </cfRule>
  </conditionalFormatting>
  <conditionalFormatting sqref="L14 F14:H14">
    <cfRule type="cellIs" dxfId="4" priority="16" operator="equal">
      <formula>"D"</formula>
    </cfRule>
    <cfRule type="cellIs" dxfId="3" priority="17" operator="equal">
      <formula>"S"</formula>
    </cfRule>
  </conditionalFormatting>
  <conditionalFormatting sqref="I14:K14">
    <cfRule type="cellIs" dxfId="2" priority="14" operator="equal">
      <formula>"D"</formula>
    </cfRule>
    <cfRule type="cellIs" dxfId="1" priority="15" operator="equal">
      <formula>"S"</formula>
    </cfRule>
  </conditionalFormatting>
  <conditionalFormatting sqref="G16">
    <cfRule type="expression" dxfId="0" priority="325">
      <formula>WEEKDAY(H$15,2)&gt;5</formula>
    </cfRule>
  </conditionalFormatting>
  <dataValidations count="1">
    <dataValidation type="list" allowBlank="1" showInputMessage="1" showErrorMessage="1" sqref="A16:D16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8" scale="96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IR33"/>
  <sheetViews>
    <sheetView showGridLines="0" zoomScale="55" zoomScaleNormal="55" workbookViewId="0">
      <selection activeCell="C34" sqref="C34"/>
    </sheetView>
  </sheetViews>
  <sheetFormatPr baseColWidth="10" defaultColWidth="11.5703125" defaultRowHeight="15"/>
  <cols>
    <col min="1" max="1" width="76.140625" style="69" customWidth="1"/>
    <col min="2" max="2" width="1.42578125" style="50" hidden="1" customWidth="1"/>
    <col min="3" max="3" width="36.7109375" style="50" customWidth="1"/>
    <col min="4" max="4" width="71.5703125" style="50" bestFit="1" customWidth="1"/>
    <col min="5" max="5" width="55.140625" style="50" customWidth="1"/>
    <col min="6" max="6" width="28" style="50" customWidth="1"/>
    <col min="7" max="7" width="49.5703125" style="50" customWidth="1"/>
    <col min="8" max="255" width="11.5703125" style="25"/>
    <col min="256" max="256" width="79" style="25" bestFit="1" customWidth="1"/>
    <col min="257" max="257" width="0" style="25" hidden="1" customWidth="1"/>
    <col min="258" max="258" width="36.7109375" style="25" customWidth="1"/>
    <col min="259" max="259" width="71.5703125" style="25" bestFit="1" customWidth="1"/>
    <col min="260" max="260" width="55.140625" style="25" customWidth="1"/>
    <col min="261" max="261" width="28" style="25" customWidth="1"/>
    <col min="262" max="262" width="25.140625" style="25" customWidth="1"/>
    <col min="263" max="263" width="49.5703125" style="25" customWidth="1"/>
    <col min="264" max="511" width="11.5703125" style="25"/>
    <col min="512" max="512" width="79" style="25" bestFit="1" customWidth="1"/>
    <col min="513" max="513" width="0" style="25" hidden="1" customWidth="1"/>
    <col min="514" max="514" width="36.7109375" style="25" customWidth="1"/>
    <col min="515" max="515" width="71.5703125" style="25" bestFit="1" customWidth="1"/>
    <col min="516" max="516" width="55.140625" style="25" customWidth="1"/>
    <col min="517" max="517" width="28" style="25" customWidth="1"/>
    <col min="518" max="518" width="25.140625" style="25" customWidth="1"/>
    <col min="519" max="519" width="49.5703125" style="25" customWidth="1"/>
    <col min="520" max="767" width="11.5703125" style="25"/>
    <col min="768" max="768" width="79" style="25" bestFit="1" customWidth="1"/>
    <col min="769" max="769" width="0" style="25" hidden="1" customWidth="1"/>
    <col min="770" max="770" width="36.7109375" style="25" customWidth="1"/>
    <col min="771" max="771" width="71.5703125" style="25" bestFit="1" customWidth="1"/>
    <col min="772" max="772" width="55.140625" style="25" customWidth="1"/>
    <col min="773" max="773" width="28" style="25" customWidth="1"/>
    <col min="774" max="774" width="25.140625" style="25" customWidth="1"/>
    <col min="775" max="775" width="49.5703125" style="25" customWidth="1"/>
    <col min="776" max="1023" width="11.5703125" style="25"/>
    <col min="1024" max="1024" width="79" style="25" bestFit="1" customWidth="1"/>
    <col min="1025" max="1025" width="0" style="25" hidden="1" customWidth="1"/>
    <col min="1026" max="1026" width="36.7109375" style="25" customWidth="1"/>
    <col min="1027" max="1027" width="71.5703125" style="25" bestFit="1" customWidth="1"/>
    <col min="1028" max="1028" width="55.140625" style="25" customWidth="1"/>
    <col min="1029" max="1029" width="28" style="25" customWidth="1"/>
    <col min="1030" max="1030" width="25.140625" style="25" customWidth="1"/>
    <col min="1031" max="1031" width="49.5703125" style="25" customWidth="1"/>
    <col min="1032" max="1279" width="11.5703125" style="25"/>
    <col min="1280" max="1280" width="79" style="25" bestFit="1" customWidth="1"/>
    <col min="1281" max="1281" width="0" style="25" hidden="1" customWidth="1"/>
    <col min="1282" max="1282" width="36.7109375" style="25" customWidth="1"/>
    <col min="1283" max="1283" width="71.5703125" style="25" bestFit="1" customWidth="1"/>
    <col min="1284" max="1284" width="55.140625" style="25" customWidth="1"/>
    <col min="1285" max="1285" width="28" style="25" customWidth="1"/>
    <col min="1286" max="1286" width="25.140625" style="25" customWidth="1"/>
    <col min="1287" max="1287" width="49.5703125" style="25" customWidth="1"/>
    <col min="1288" max="1535" width="11.5703125" style="25"/>
    <col min="1536" max="1536" width="79" style="25" bestFit="1" customWidth="1"/>
    <col min="1537" max="1537" width="0" style="25" hidden="1" customWidth="1"/>
    <col min="1538" max="1538" width="36.7109375" style="25" customWidth="1"/>
    <col min="1539" max="1539" width="71.5703125" style="25" bestFit="1" customWidth="1"/>
    <col min="1540" max="1540" width="55.140625" style="25" customWidth="1"/>
    <col min="1541" max="1541" width="28" style="25" customWidth="1"/>
    <col min="1542" max="1542" width="25.140625" style="25" customWidth="1"/>
    <col min="1543" max="1543" width="49.5703125" style="25" customWidth="1"/>
    <col min="1544" max="1791" width="11.5703125" style="25"/>
    <col min="1792" max="1792" width="79" style="25" bestFit="1" customWidth="1"/>
    <col min="1793" max="1793" width="0" style="25" hidden="1" customWidth="1"/>
    <col min="1794" max="1794" width="36.7109375" style="25" customWidth="1"/>
    <col min="1795" max="1795" width="71.5703125" style="25" bestFit="1" customWidth="1"/>
    <col min="1796" max="1796" width="55.140625" style="25" customWidth="1"/>
    <col min="1797" max="1797" width="28" style="25" customWidth="1"/>
    <col min="1798" max="1798" width="25.140625" style="25" customWidth="1"/>
    <col min="1799" max="1799" width="49.5703125" style="25" customWidth="1"/>
    <col min="1800" max="2047" width="11.5703125" style="25"/>
    <col min="2048" max="2048" width="79" style="25" bestFit="1" customWidth="1"/>
    <col min="2049" max="2049" width="0" style="25" hidden="1" customWidth="1"/>
    <col min="2050" max="2050" width="36.7109375" style="25" customWidth="1"/>
    <col min="2051" max="2051" width="71.5703125" style="25" bestFit="1" customWidth="1"/>
    <col min="2052" max="2052" width="55.140625" style="25" customWidth="1"/>
    <col min="2053" max="2053" width="28" style="25" customWidth="1"/>
    <col min="2054" max="2054" width="25.140625" style="25" customWidth="1"/>
    <col min="2055" max="2055" width="49.5703125" style="25" customWidth="1"/>
    <col min="2056" max="2303" width="11.5703125" style="25"/>
    <col min="2304" max="2304" width="79" style="25" bestFit="1" customWidth="1"/>
    <col min="2305" max="2305" width="0" style="25" hidden="1" customWidth="1"/>
    <col min="2306" max="2306" width="36.7109375" style="25" customWidth="1"/>
    <col min="2307" max="2307" width="71.5703125" style="25" bestFit="1" customWidth="1"/>
    <col min="2308" max="2308" width="55.140625" style="25" customWidth="1"/>
    <col min="2309" max="2309" width="28" style="25" customWidth="1"/>
    <col min="2310" max="2310" width="25.140625" style="25" customWidth="1"/>
    <col min="2311" max="2311" width="49.5703125" style="25" customWidth="1"/>
    <col min="2312" max="2559" width="11.5703125" style="25"/>
    <col min="2560" max="2560" width="79" style="25" bestFit="1" customWidth="1"/>
    <col min="2561" max="2561" width="0" style="25" hidden="1" customWidth="1"/>
    <col min="2562" max="2562" width="36.7109375" style="25" customWidth="1"/>
    <col min="2563" max="2563" width="71.5703125" style="25" bestFit="1" customWidth="1"/>
    <col min="2564" max="2564" width="55.140625" style="25" customWidth="1"/>
    <col min="2565" max="2565" width="28" style="25" customWidth="1"/>
    <col min="2566" max="2566" width="25.140625" style="25" customWidth="1"/>
    <col min="2567" max="2567" width="49.5703125" style="25" customWidth="1"/>
    <col min="2568" max="2815" width="11.5703125" style="25"/>
    <col min="2816" max="2816" width="79" style="25" bestFit="1" customWidth="1"/>
    <col min="2817" max="2817" width="0" style="25" hidden="1" customWidth="1"/>
    <col min="2818" max="2818" width="36.7109375" style="25" customWidth="1"/>
    <col min="2819" max="2819" width="71.5703125" style="25" bestFit="1" customWidth="1"/>
    <col min="2820" max="2820" width="55.140625" style="25" customWidth="1"/>
    <col min="2821" max="2821" width="28" style="25" customWidth="1"/>
    <col min="2822" max="2822" width="25.140625" style="25" customWidth="1"/>
    <col min="2823" max="2823" width="49.5703125" style="25" customWidth="1"/>
    <col min="2824" max="3071" width="11.5703125" style="25"/>
    <col min="3072" max="3072" width="79" style="25" bestFit="1" customWidth="1"/>
    <col min="3073" max="3073" width="0" style="25" hidden="1" customWidth="1"/>
    <col min="3074" max="3074" width="36.7109375" style="25" customWidth="1"/>
    <col min="3075" max="3075" width="71.5703125" style="25" bestFit="1" customWidth="1"/>
    <col min="3076" max="3076" width="55.140625" style="25" customWidth="1"/>
    <col min="3077" max="3077" width="28" style="25" customWidth="1"/>
    <col min="3078" max="3078" width="25.140625" style="25" customWidth="1"/>
    <col min="3079" max="3079" width="49.5703125" style="25" customWidth="1"/>
    <col min="3080" max="3327" width="11.5703125" style="25"/>
    <col min="3328" max="3328" width="79" style="25" bestFit="1" customWidth="1"/>
    <col min="3329" max="3329" width="0" style="25" hidden="1" customWidth="1"/>
    <col min="3330" max="3330" width="36.7109375" style="25" customWidth="1"/>
    <col min="3331" max="3331" width="71.5703125" style="25" bestFit="1" customWidth="1"/>
    <col min="3332" max="3332" width="55.140625" style="25" customWidth="1"/>
    <col min="3333" max="3333" width="28" style="25" customWidth="1"/>
    <col min="3334" max="3334" width="25.140625" style="25" customWidth="1"/>
    <col min="3335" max="3335" width="49.5703125" style="25" customWidth="1"/>
    <col min="3336" max="3583" width="11.5703125" style="25"/>
    <col min="3584" max="3584" width="79" style="25" bestFit="1" customWidth="1"/>
    <col min="3585" max="3585" width="0" style="25" hidden="1" customWidth="1"/>
    <col min="3586" max="3586" width="36.7109375" style="25" customWidth="1"/>
    <col min="3587" max="3587" width="71.5703125" style="25" bestFit="1" customWidth="1"/>
    <col min="3588" max="3588" width="55.140625" style="25" customWidth="1"/>
    <col min="3589" max="3589" width="28" style="25" customWidth="1"/>
    <col min="3590" max="3590" width="25.140625" style="25" customWidth="1"/>
    <col min="3591" max="3591" width="49.5703125" style="25" customWidth="1"/>
    <col min="3592" max="3839" width="11.5703125" style="25"/>
    <col min="3840" max="3840" width="79" style="25" bestFit="1" customWidth="1"/>
    <col min="3841" max="3841" width="0" style="25" hidden="1" customWidth="1"/>
    <col min="3842" max="3842" width="36.7109375" style="25" customWidth="1"/>
    <col min="3843" max="3843" width="71.5703125" style="25" bestFit="1" customWidth="1"/>
    <col min="3844" max="3844" width="55.140625" style="25" customWidth="1"/>
    <col min="3845" max="3845" width="28" style="25" customWidth="1"/>
    <col min="3846" max="3846" width="25.140625" style="25" customWidth="1"/>
    <col min="3847" max="3847" width="49.5703125" style="25" customWidth="1"/>
    <col min="3848" max="4095" width="11.5703125" style="25"/>
    <col min="4096" max="4096" width="79" style="25" bestFit="1" customWidth="1"/>
    <col min="4097" max="4097" width="0" style="25" hidden="1" customWidth="1"/>
    <col min="4098" max="4098" width="36.7109375" style="25" customWidth="1"/>
    <col min="4099" max="4099" width="71.5703125" style="25" bestFit="1" customWidth="1"/>
    <col min="4100" max="4100" width="55.140625" style="25" customWidth="1"/>
    <col min="4101" max="4101" width="28" style="25" customWidth="1"/>
    <col min="4102" max="4102" width="25.140625" style="25" customWidth="1"/>
    <col min="4103" max="4103" width="49.5703125" style="25" customWidth="1"/>
    <col min="4104" max="4351" width="11.5703125" style="25"/>
    <col min="4352" max="4352" width="79" style="25" bestFit="1" customWidth="1"/>
    <col min="4353" max="4353" width="0" style="25" hidden="1" customWidth="1"/>
    <col min="4354" max="4354" width="36.7109375" style="25" customWidth="1"/>
    <col min="4355" max="4355" width="71.5703125" style="25" bestFit="1" customWidth="1"/>
    <col min="4356" max="4356" width="55.140625" style="25" customWidth="1"/>
    <col min="4357" max="4357" width="28" style="25" customWidth="1"/>
    <col min="4358" max="4358" width="25.140625" style="25" customWidth="1"/>
    <col min="4359" max="4359" width="49.5703125" style="25" customWidth="1"/>
    <col min="4360" max="4607" width="11.5703125" style="25"/>
    <col min="4608" max="4608" width="79" style="25" bestFit="1" customWidth="1"/>
    <col min="4609" max="4609" width="0" style="25" hidden="1" customWidth="1"/>
    <col min="4610" max="4610" width="36.7109375" style="25" customWidth="1"/>
    <col min="4611" max="4611" width="71.5703125" style="25" bestFit="1" customWidth="1"/>
    <col min="4612" max="4612" width="55.140625" style="25" customWidth="1"/>
    <col min="4613" max="4613" width="28" style="25" customWidth="1"/>
    <col min="4614" max="4614" width="25.140625" style="25" customWidth="1"/>
    <col min="4615" max="4615" width="49.5703125" style="25" customWidth="1"/>
    <col min="4616" max="4863" width="11.5703125" style="25"/>
    <col min="4864" max="4864" width="79" style="25" bestFit="1" customWidth="1"/>
    <col min="4865" max="4865" width="0" style="25" hidden="1" customWidth="1"/>
    <col min="4866" max="4866" width="36.7109375" style="25" customWidth="1"/>
    <col min="4867" max="4867" width="71.5703125" style="25" bestFit="1" customWidth="1"/>
    <col min="4868" max="4868" width="55.140625" style="25" customWidth="1"/>
    <col min="4869" max="4869" width="28" style="25" customWidth="1"/>
    <col min="4870" max="4870" width="25.140625" style="25" customWidth="1"/>
    <col min="4871" max="4871" width="49.5703125" style="25" customWidth="1"/>
    <col min="4872" max="5119" width="11.5703125" style="25"/>
    <col min="5120" max="5120" width="79" style="25" bestFit="1" customWidth="1"/>
    <col min="5121" max="5121" width="0" style="25" hidden="1" customWidth="1"/>
    <col min="5122" max="5122" width="36.7109375" style="25" customWidth="1"/>
    <col min="5123" max="5123" width="71.5703125" style="25" bestFit="1" customWidth="1"/>
    <col min="5124" max="5124" width="55.140625" style="25" customWidth="1"/>
    <col min="5125" max="5125" width="28" style="25" customWidth="1"/>
    <col min="5126" max="5126" width="25.140625" style="25" customWidth="1"/>
    <col min="5127" max="5127" width="49.5703125" style="25" customWidth="1"/>
    <col min="5128" max="5375" width="11.5703125" style="25"/>
    <col min="5376" max="5376" width="79" style="25" bestFit="1" customWidth="1"/>
    <col min="5377" max="5377" width="0" style="25" hidden="1" customWidth="1"/>
    <col min="5378" max="5378" width="36.7109375" style="25" customWidth="1"/>
    <col min="5379" max="5379" width="71.5703125" style="25" bestFit="1" customWidth="1"/>
    <col min="5380" max="5380" width="55.140625" style="25" customWidth="1"/>
    <col min="5381" max="5381" width="28" style="25" customWidth="1"/>
    <col min="5382" max="5382" width="25.140625" style="25" customWidth="1"/>
    <col min="5383" max="5383" width="49.5703125" style="25" customWidth="1"/>
    <col min="5384" max="5631" width="11.5703125" style="25"/>
    <col min="5632" max="5632" width="79" style="25" bestFit="1" customWidth="1"/>
    <col min="5633" max="5633" width="0" style="25" hidden="1" customWidth="1"/>
    <col min="5634" max="5634" width="36.7109375" style="25" customWidth="1"/>
    <col min="5635" max="5635" width="71.5703125" style="25" bestFit="1" customWidth="1"/>
    <col min="5636" max="5636" width="55.140625" style="25" customWidth="1"/>
    <col min="5637" max="5637" width="28" style="25" customWidth="1"/>
    <col min="5638" max="5638" width="25.140625" style="25" customWidth="1"/>
    <col min="5639" max="5639" width="49.5703125" style="25" customWidth="1"/>
    <col min="5640" max="5887" width="11.5703125" style="25"/>
    <col min="5888" max="5888" width="79" style="25" bestFit="1" customWidth="1"/>
    <col min="5889" max="5889" width="0" style="25" hidden="1" customWidth="1"/>
    <col min="5890" max="5890" width="36.7109375" style="25" customWidth="1"/>
    <col min="5891" max="5891" width="71.5703125" style="25" bestFit="1" customWidth="1"/>
    <col min="5892" max="5892" width="55.140625" style="25" customWidth="1"/>
    <col min="5893" max="5893" width="28" style="25" customWidth="1"/>
    <col min="5894" max="5894" width="25.140625" style="25" customWidth="1"/>
    <col min="5895" max="5895" width="49.5703125" style="25" customWidth="1"/>
    <col min="5896" max="6143" width="11.5703125" style="25"/>
    <col min="6144" max="6144" width="79" style="25" bestFit="1" customWidth="1"/>
    <col min="6145" max="6145" width="0" style="25" hidden="1" customWidth="1"/>
    <col min="6146" max="6146" width="36.7109375" style="25" customWidth="1"/>
    <col min="6147" max="6147" width="71.5703125" style="25" bestFit="1" customWidth="1"/>
    <col min="6148" max="6148" width="55.140625" style="25" customWidth="1"/>
    <col min="6149" max="6149" width="28" style="25" customWidth="1"/>
    <col min="6150" max="6150" width="25.140625" style="25" customWidth="1"/>
    <col min="6151" max="6151" width="49.5703125" style="25" customWidth="1"/>
    <col min="6152" max="6399" width="11.5703125" style="25"/>
    <col min="6400" max="6400" width="79" style="25" bestFit="1" customWidth="1"/>
    <col min="6401" max="6401" width="0" style="25" hidden="1" customWidth="1"/>
    <col min="6402" max="6402" width="36.7109375" style="25" customWidth="1"/>
    <col min="6403" max="6403" width="71.5703125" style="25" bestFit="1" customWidth="1"/>
    <col min="6404" max="6404" width="55.140625" style="25" customWidth="1"/>
    <col min="6405" max="6405" width="28" style="25" customWidth="1"/>
    <col min="6406" max="6406" width="25.140625" style="25" customWidth="1"/>
    <col min="6407" max="6407" width="49.5703125" style="25" customWidth="1"/>
    <col min="6408" max="6655" width="11.5703125" style="25"/>
    <col min="6656" max="6656" width="79" style="25" bestFit="1" customWidth="1"/>
    <col min="6657" max="6657" width="0" style="25" hidden="1" customWidth="1"/>
    <col min="6658" max="6658" width="36.7109375" style="25" customWidth="1"/>
    <col min="6659" max="6659" width="71.5703125" style="25" bestFit="1" customWidth="1"/>
    <col min="6660" max="6660" width="55.140625" style="25" customWidth="1"/>
    <col min="6661" max="6661" width="28" style="25" customWidth="1"/>
    <col min="6662" max="6662" width="25.140625" style="25" customWidth="1"/>
    <col min="6663" max="6663" width="49.5703125" style="25" customWidth="1"/>
    <col min="6664" max="6911" width="11.5703125" style="25"/>
    <col min="6912" max="6912" width="79" style="25" bestFit="1" customWidth="1"/>
    <col min="6913" max="6913" width="0" style="25" hidden="1" customWidth="1"/>
    <col min="6914" max="6914" width="36.7109375" style="25" customWidth="1"/>
    <col min="6915" max="6915" width="71.5703125" style="25" bestFit="1" customWidth="1"/>
    <col min="6916" max="6916" width="55.140625" style="25" customWidth="1"/>
    <col min="6917" max="6917" width="28" style="25" customWidth="1"/>
    <col min="6918" max="6918" width="25.140625" style="25" customWidth="1"/>
    <col min="6919" max="6919" width="49.5703125" style="25" customWidth="1"/>
    <col min="6920" max="7167" width="11.5703125" style="25"/>
    <col min="7168" max="7168" width="79" style="25" bestFit="1" customWidth="1"/>
    <col min="7169" max="7169" width="0" style="25" hidden="1" customWidth="1"/>
    <col min="7170" max="7170" width="36.7109375" style="25" customWidth="1"/>
    <col min="7171" max="7171" width="71.5703125" style="25" bestFit="1" customWidth="1"/>
    <col min="7172" max="7172" width="55.140625" style="25" customWidth="1"/>
    <col min="7173" max="7173" width="28" style="25" customWidth="1"/>
    <col min="7174" max="7174" width="25.140625" style="25" customWidth="1"/>
    <col min="7175" max="7175" width="49.5703125" style="25" customWidth="1"/>
    <col min="7176" max="7423" width="11.5703125" style="25"/>
    <col min="7424" max="7424" width="79" style="25" bestFit="1" customWidth="1"/>
    <col min="7425" max="7425" width="0" style="25" hidden="1" customWidth="1"/>
    <col min="7426" max="7426" width="36.7109375" style="25" customWidth="1"/>
    <col min="7427" max="7427" width="71.5703125" style="25" bestFit="1" customWidth="1"/>
    <col min="7428" max="7428" width="55.140625" style="25" customWidth="1"/>
    <col min="7429" max="7429" width="28" style="25" customWidth="1"/>
    <col min="7430" max="7430" width="25.140625" style="25" customWidth="1"/>
    <col min="7431" max="7431" width="49.5703125" style="25" customWidth="1"/>
    <col min="7432" max="7679" width="11.5703125" style="25"/>
    <col min="7680" max="7680" width="79" style="25" bestFit="1" customWidth="1"/>
    <col min="7681" max="7681" width="0" style="25" hidden="1" customWidth="1"/>
    <col min="7682" max="7682" width="36.7109375" style="25" customWidth="1"/>
    <col min="7683" max="7683" width="71.5703125" style="25" bestFit="1" customWidth="1"/>
    <col min="7684" max="7684" width="55.140625" style="25" customWidth="1"/>
    <col min="7685" max="7685" width="28" style="25" customWidth="1"/>
    <col min="7686" max="7686" width="25.140625" style="25" customWidth="1"/>
    <col min="7687" max="7687" width="49.5703125" style="25" customWidth="1"/>
    <col min="7688" max="7935" width="11.5703125" style="25"/>
    <col min="7936" max="7936" width="79" style="25" bestFit="1" customWidth="1"/>
    <col min="7937" max="7937" width="0" style="25" hidden="1" customWidth="1"/>
    <col min="7938" max="7938" width="36.7109375" style="25" customWidth="1"/>
    <col min="7939" max="7939" width="71.5703125" style="25" bestFit="1" customWidth="1"/>
    <col min="7940" max="7940" width="55.140625" style="25" customWidth="1"/>
    <col min="7941" max="7941" width="28" style="25" customWidth="1"/>
    <col min="7942" max="7942" width="25.140625" style="25" customWidth="1"/>
    <col min="7943" max="7943" width="49.5703125" style="25" customWidth="1"/>
    <col min="7944" max="8191" width="11.5703125" style="25"/>
    <col min="8192" max="8192" width="79" style="25" bestFit="1" customWidth="1"/>
    <col min="8193" max="8193" width="0" style="25" hidden="1" customWidth="1"/>
    <col min="8194" max="8194" width="36.7109375" style="25" customWidth="1"/>
    <col min="8195" max="8195" width="71.5703125" style="25" bestFit="1" customWidth="1"/>
    <col min="8196" max="8196" width="55.140625" style="25" customWidth="1"/>
    <col min="8197" max="8197" width="28" style="25" customWidth="1"/>
    <col min="8198" max="8198" width="25.140625" style="25" customWidth="1"/>
    <col min="8199" max="8199" width="49.5703125" style="25" customWidth="1"/>
    <col min="8200" max="8447" width="11.5703125" style="25"/>
    <col min="8448" max="8448" width="79" style="25" bestFit="1" customWidth="1"/>
    <col min="8449" max="8449" width="0" style="25" hidden="1" customWidth="1"/>
    <col min="8450" max="8450" width="36.7109375" style="25" customWidth="1"/>
    <col min="8451" max="8451" width="71.5703125" style="25" bestFit="1" customWidth="1"/>
    <col min="8452" max="8452" width="55.140625" style="25" customWidth="1"/>
    <col min="8453" max="8453" width="28" style="25" customWidth="1"/>
    <col min="8454" max="8454" width="25.140625" style="25" customWidth="1"/>
    <col min="8455" max="8455" width="49.5703125" style="25" customWidth="1"/>
    <col min="8456" max="8703" width="11.5703125" style="25"/>
    <col min="8704" max="8704" width="79" style="25" bestFit="1" customWidth="1"/>
    <col min="8705" max="8705" width="0" style="25" hidden="1" customWidth="1"/>
    <col min="8706" max="8706" width="36.7109375" style="25" customWidth="1"/>
    <col min="8707" max="8707" width="71.5703125" style="25" bestFit="1" customWidth="1"/>
    <col min="8708" max="8708" width="55.140625" style="25" customWidth="1"/>
    <col min="8709" max="8709" width="28" style="25" customWidth="1"/>
    <col min="8710" max="8710" width="25.140625" style="25" customWidth="1"/>
    <col min="8711" max="8711" width="49.5703125" style="25" customWidth="1"/>
    <col min="8712" max="8959" width="11.5703125" style="25"/>
    <col min="8960" max="8960" width="79" style="25" bestFit="1" customWidth="1"/>
    <col min="8961" max="8961" width="0" style="25" hidden="1" customWidth="1"/>
    <col min="8962" max="8962" width="36.7109375" style="25" customWidth="1"/>
    <col min="8963" max="8963" width="71.5703125" style="25" bestFit="1" customWidth="1"/>
    <col min="8964" max="8964" width="55.140625" style="25" customWidth="1"/>
    <col min="8965" max="8965" width="28" style="25" customWidth="1"/>
    <col min="8966" max="8966" width="25.140625" style="25" customWidth="1"/>
    <col min="8967" max="8967" width="49.5703125" style="25" customWidth="1"/>
    <col min="8968" max="9215" width="11.5703125" style="25"/>
    <col min="9216" max="9216" width="79" style="25" bestFit="1" customWidth="1"/>
    <col min="9217" max="9217" width="0" style="25" hidden="1" customWidth="1"/>
    <col min="9218" max="9218" width="36.7109375" style="25" customWidth="1"/>
    <col min="9219" max="9219" width="71.5703125" style="25" bestFit="1" customWidth="1"/>
    <col min="9220" max="9220" width="55.140625" style="25" customWidth="1"/>
    <col min="9221" max="9221" width="28" style="25" customWidth="1"/>
    <col min="9222" max="9222" width="25.140625" style="25" customWidth="1"/>
    <col min="9223" max="9223" width="49.5703125" style="25" customWidth="1"/>
    <col min="9224" max="9471" width="11.5703125" style="25"/>
    <col min="9472" max="9472" width="79" style="25" bestFit="1" customWidth="1"/>
    <col min="9473" max="9473" width="0" style="25" hidden="1" customWidth="1"/>
    <col min="9474" max="9474" width="36.7109375" style="25" customWidth="1"/>
    <col min="9475" max="9475" width="71.5703125" style="25" bestFit="1" customWidth="1"/>
    <col min="9476" max="9476" width="55.140625" style="25" customWidth="1"/>
    <col min="9477" max="9477" width="28" style="25" customWidth="1"/>
    <col min="9478" max="9478" width="25.140625" style="25" customWidth="1"/>
    <col min="9479" max="9479" width="49.5703125" style="25" customWidth="1"/>
    <col min="9480" max="9727" width="11.5703125" style="25"/>
    <col min="9728" max="9728" width="79" style="25" bestFit="1" customWidth="1"/>
    <col min="9729" max="9729" width="0" style="25" hidden="1" customWidth="1"/>
    <col min="9730" max="9730" width="36.7109375" style="25" customWidth="1"/>
    <col min="9731" max="9731" width="71.5703125" style="25" bestFit="1" customWidth="1"/>
    <col min="9732" max="9732" width="55.140625" style="25" customWidth="1"/>
    <col min="9733" max="9733" width="28" style="25" customWidth="1"/>
    <col min="9734" max="9734" width="25.140625" style="25" customWidth="1"/>
    <col min="9735" max="9735" width="49.5703125" style="25" customWidth="1"/>
    <col min="9736" max="9983" width="11.5703125" style="25"/>
    <col min="9984" max="9984" width="79" style="25" bestFit="1" customWidth="1"/>
    <col min="9985" max="9985" width="0" style="25" hidden="1" customWidth="1"/>
    <col min="9986" max="9986" width="36.7109375" style="25" customWidth="1"/>
    <col min="9987" max="9987" width="71.5703125" style="25" bestFit="1" customWidth="1"/>
    <col min="9988" max="9988" width="55.140625" style="25" customWidth="1"/>
    <col min="9989" max="9989" width="28" style="25" customWidth="1"/>
    <col min="9990" max="9990" width="25.140625" style="25" customWidth="1"/>
    <col min="9991" max="9991" width="49.5703125" style="25" customWidth="1"/>
    <col min="9992" max="10239" width="11.5703125" style="25"/>
    <col min="10240" max="10240" width="79" style="25" bestFit="1" customWidth="1"/>
    <col min="10241" max="10241" width="0" style="25" hidden="1" customWidth="1"/>
    <col min="10242" max="10242" width="36.7109375" style="25" customWidth="1"/>
    <col min="10243" max="10243" width="71.5703125" style="25" bestFit="1" customWidth="1"/>
    <col min="10244" max="10244" width="55.140625" style="25" customWidth="1"/>
    <col min="10245" max="10245" width="28" style="25" customWidth="1"/>
    <col min="10246" max="10246" width="25.140625" style="25" customWidth="1"/>
    <col min="10247" max="10247" width="49.5703125" style="25" customWidth="1"/>
    <col min="10248" max="10495" width="11.5703125" style="25"/>
    <col min="10496" max="10496" width="79" style="25" bestFit="1" customWidth="1"/>
    <col min="10497" max="10497" width="0" style="25" hidden="1" customWidth="1"/>
    <col min="10498" max="10498" width="36.7109375" style="25" customWidth="1"/>
    <col min="10499" max="10499" width="71.5703125" style="25" bestFit="1" customWidth="1"/>
    <col min="10500" max="10500" width="55.140625" style="25" customWidth="1"/>
    <col min="10501" max="10501" width="28" style="25" customWidth="1"/>
    <col min="10502" max="10502" width="25.140625" style="25" customWidth="1"/>
    <col min="10503" max="10503" width="49.5703125" style="25" customWidth="1"/>
    <col min="10504" max="10751" width="11.5703125" style="25"/>
    <col min="10752" max="10752" width="79" style="25" bestFit="1" customWidth="1"/>
    <col min="10753" max="10753" width="0" style="25" hidden="1" customWidth="1"/>
    <col min="10754" max="10754" width="36.7109375" style="25" customWidth="1"/>
    <col min="10755" max="10755" width="71.5703125" style="25" bestFit="1" customWidth="1"/>
    <col min="10756" max="10756" width="55.140625" style="25" customWidth="1"/>
    <col min="10757" max="10757" width="28" style="25" customWidth="1"/>
    <col min="10758" max="10758" width="25.140625" style="25" customWidth="1"/>
    <col min="10759" max="10759" width="49.5703125" style="25" customWidth="1"/>
    <col min="10760" max="11007" width="11.5703125" style="25"/>
    <col min="11008" max="11008" width="79" style="25" bestFit="1" customWidth="1"/>
    <col min="11009" max="11009" width="0" style="25" hidden="1" customWidth="1"/>
    <col min="11010" max="11010" width="36.7109375" style="25" customWidth="1"/>
    <col min="11011" max="11011" width="71.5703125" style="25" bestFit="1" customWidth="1"/>
    <col min="11012" max="11012" width="55.140625" style="25" customWidth="1"/>
    <col min="11013" max="11013" width="28" style="25" customWidth="1"/>
    <col min="11014" max="11014" width="25.140625" style="25" customWidth="1"/>
    <col min="11015" max="11015" width="49.5703125" style="25" customWidth="1"/>
    <col min="11016" max="11263" width="11.5703125" style="25"/>
    <col min="11264" max="11264" width="79" style="25" bestFit="1" customWidth="1"/>
    <col min="11265" max="11265" width="0" style="25" hidden="1" customWidth="1"/>
    <col min="11266" max="11266" width="36.7109375" style="25" customWidth="1"/>
    <col min="11267" max="11267" width="71.5703125" style="25" bestFit="1" customWidth="1"/>
    <col min="11268" max="11268" width="55.140625" style="25" customWidth="1"/>
    <col min="11269" max="11269" width="28" style="25" customWidth="1"/>
    <col min="11270" max="11270" width="25.140625" style="25" customWidth="1"/>
    <col min="11271" max="11271" width="49.5703125" style="25" customWidth="1"/>
    <col min="11272" max="11519" width="11.5703125" style="25"/>
    <col min="11520" max="11520" width="79" style="25" bestFit="1" customWidth="1"/>
    <col min="11521" max="11521" width="0" style="25" hidden="1" customWidth="1"/>
    <col min="11522" max="11522" width="36.7109375" style="25" customWidth="1"/>
    <col min="11523" max="11523" width="71.5703125" style="25" bestFit="1" customWidth="1"/>
    <col min="11524" max="11524" width="55.140625" style="25" customWidth="1"/>
    <col min="11525" max="11525" width="28" style="25" customWidth="1"/>
    <col min="11526" max="11526" width="25.140625" style="25" customWidth="1"/>
    <col min="11527" max="11527" width="49.5703125" style="25" customWidth="1"/>
    <col min="11528" max="11775" width="11.5703125" style="25"/>
    <col min="11776" max="11776" width="79" style="25" bestFit="1" customWidth="1"/>
    <col min="11777" max="11777" width="0" style="25" hidden="1" customWidth="1"/>
    <col min="11778" max="11778" width="36.7109375" style="25" customWidth="1"/>
    <col min="11779" max="11779" width="71.5703125" style="25" bestFit="1" customWidth="1"/>
    <col min="11780" max="11780" width="55.140625" style="25" customWidth="1"/>
    <col min="11781" max="11781" width="28" style="25" customWidth="1"/>
    <col min="11782" max="11782" width="25.140625" style="25" customWidth="1"/>
    <col min="11783" max="11783" width="49.5703125" style="25" customWidth="1"/>
    <col min="11784" max="12031" width="11.5703125" style="25"/>
    <col min="12032" max="12032" width="79" style="25" bestFit="1" customWidth="1"/>
    <col min="12033" max="12033" width="0" style="25" hidden="1" customWidth="1"/>
    <col min="12034" max="12034" width="36.7109375" style="25" customWidth="1"/>
    <col min="12035" max="12035" width="71.5703125" style="25" bestFit="1" customWidth="1"/>
    <col min="12036" max="12036" width="55.140625" style="25" customWidth="1"/>
    <col min="12037" max="12037" width="28" style="25" customWidth="1"/>
    <col min="12038" max="12038" width="25.140625" style="25" customWidth="1"/>
    <col min="12039" max="12039" width="49.5703125" style="25" customWidth="1"/>
    <col min="12040" max="12287" width="11.5703125" style="25"/>
    <col min="12288" max="12288" width="79" style="25" bestFit="1" customWidth="1"/>
    <col min="12289" max="12289" width="0" style="25" hidden="1" customWidth="1"/>
    <col min="12290" max="12290" width="36.7109375" style="25" customWidth="1"/>
    <col min="12291" max="12291" width="71.5703125" style="25" bestFit="1" customWidth="1"/>
    <col min="12292" max="12292" width="55.140625" style="25" customWidth="1"/>
    <col min="12293" max="12293" width="28" style="25" customWidth="1"/>
    <col min="12294" max="12294" width="25.140625" style="25" customWidth="1"/>
    <col min="12295" max="12295" width="49.5703125" style="25" customWidth="1"/>
    <col min="12296" max="12543" width="11.5703125" style="25"/>
    <col min="12544" max="12544" width="79" style="25" bestFit="1" customWidth="1"/>
    <col min="12545" max="12545" width="0" style="25" hidden="1" customWidth="1"/>
    <col min="12546" max="12546" width="36.7109375" style="25" customWidth="1"/>
    <col min="12547" max="12547" width="71.5703125" style="25" bestFit="1" customWidth="1"/>
    <col min="12548" max="12548" width="55.140625" style="25" customWidth="1"/>
    <col min="12549" max="12549" width="28" style="25" customWidth="1"/>
    <col min="12550" max="12550" width="25.140625" style="25" customWidth="1"/>
    <col min="12551" max="12551" width="49.5703125" style="25" customWidth="1"/>
    <col min="12552" max="12799" width="11.5703125" style="25"/>
    <col min="12800" max="12800" width="79" style="25" bestFit="1" customWidth="1"/>
    <col min="12801" max="12801" width="0" style="25" hidden="1" customWidth="1"/>
    <col min="12802" max="12802" width="36.7109375" style="25" customWidth="1"/>
    <col min="12803" max="12803" width="71.5703125" style="25" bestFit="1" customWidth="1"/>
    <col min="12804" max="12804" width="55.140625" style="25" customWidth="1"/>
    <col min="12805" max="12805" width="28" style="25" customWidth="1"/>
    <col min="12806" max="12806" width="25.140625" style="25" customWidth="1"/>
    <col min="12807" max="12807" width="49.5703125" style="25" customWidth="1"/>
    <col min="12808" max="13055" width="11.5703125" style="25"/>
    <col min="13056" max="13056" width="79" style="25" bestFit="1" customWidth="1"/>
    <col min="13057" max="13057" width="0" style="25" hidden="1" customWidth="1"/>
    <col min="13058" max="13058" width="36.7109375" style="25" customWidth="1"/>
    <col min="13059" max="13059" width="71.5703125" style="25" bestFit="1" customWidth="1"/>
    <col min="13060" max="13060" width="55.140625" style="25" customWidth="1"/>
    <col min="13061" max="13061" width="28" style="25" customWidth="1"/>
    <col min="13062" max="13062" width="25.140625" style="25" customWidth="1"/>
    <col min="13063" max="13063" width="49.5703125" style="25" customWidth="1"/>
    <col min="13064" max="13311" width="11.5703125" style="25"/>
    <col min="13312" max="13312" width="79" style="25" bestFit="1" customWidth="1"/>
    <col min="13313" max="13313" width="0" style="25" hidden="1" customWidth="1"/>
    <col min="13314" max="13314" width="36.7109375" style="25" customWidth="1"/>
    <col min="13315" max="13315" width="71.5703125" style="25" bestFit="1" customWidth="1"/>
    <col min="13316" max="13316" width="55.140625" style="25" customWidth="1"/>
    <col min="13317" max="13317" width="28" style="25" customWidth="1"/>
    <col min="13318" max="13318" width="25.140625" style="25" customWidth="1"/>
    <col min="13319" max="13319" width="49.5703125" style="25" customWidth="1"/>
    <col min="13320" max="13567" width="11.5703125" style="25"/>
    <col min="13568" max="13568" width="79" style="25" bestFit="1" customWidth="1"/>
    <col min="13569" max="13569" width="0" style="25" hidden="1" customWidth="1"/>
    <col min="13570" max="13570" width="36.7109375" style="25" customWidth="1"/>
    <col min="13571" max="13571" width="71.5703125" style="25" bestFit="1" customWidth="1"/>
    <col min="13572" max="13572" width="55.140625" style="25" customWidth="1"/>
    <col min="13573" max="13573" width="28" style="25" customWidth="1"/>
    <col min="13574" max="13574" width="25.140625" style="25" customWidth="1"/>
    <col min="13575" max="13575" width="49.5703125" style="25" customWidth="1"/>
    <col min="13576" max="13823" width="11.5703125" style="25"/>
    <col min="13824" max="13824" width="79" style="25" bestFit="1" customWidth="1"/>
    <col min="13825" max="13825" width="0" style="25" hidden="1" customWidth="1"/>
    <col min="13826" max="13826" width="36.7109375" style="25" customWidth="1"/>
    <col min="13827" max="13827" width="71.5703125" style="25" bestFit="1" customWidth="1"/>
    <col min="13828" max="13828" width="55.140625" style="25" customWidth="1"/>
    <col min="13829" max="13829" width="28" style="25" customWidth="1"/>
    <col min="13830" max="13830" width="25.140625" style="25" customWidth="1"/>
    <col min="13831" max="13831" width="49.5703125" style="25" customWidth="1"/>
    <col min="13832" max="14079" width="11.5703125" style="25"/>
    <col min="14080" max="14080" width="79" style="25" bestFit="1" customWidth="1"/>
    <col min="14081" max="14081" width="0" style="25" hidden="1" customWidth="1"/>
    <col min="14082" max="14082" width="36.7109375" style="25" customWidth="1"/>
    <col min="14083" max="14083" width="71.5703125" style="25" bestFit="1" customWidth="1"/>
    <col min="14084" max="14084" width="55.140625" style="25" customWidth="1"/>
    <col min="14085" max="14085" width="28" style="25" customWidth="1"/>
    <col min="14086" max="14086" width="25.140625" style="25" customWidth="1"/>
    <col min="14087" max="14087" width="49.5703125" style="25" customWidth="1"/>
    <col min="14088" max="14335" width="11.5703125" style="25"/>
    <col min="14336" max="14336" width="79" style="25" bestFit="1" customWidth="1"/>
    <col min="14337" max="14337" width="0" style="25" hidden="1" customWidth="1"/>
    <col min="14338" max="14338" width="36.7109375" style="25" customWidth="1"/>
    <col min="14339" max="14339" width="71.5703125" style="25" bestFit="1" customWidth="1"/>
    <col min="14340" max="14340" width="55.140625" style="25" customWidth="1"/>
    <col min="14341" max="14341" width="28" style="25" customWidth="1"/>
    <col min="14342" max="14342" width="25.140625" style="25" customWidth="1"/>
    <col min="14343" max="14343" width="49.5703125" style="25" customWidth="1"/>
    <col min="14344" max="14591" width="11.5703125" style="25"/>
    <col min="14592" max="14592" width="79" style="25" bestFit="1" customWidth="1"/>
    <col min="14593" max="14593" width="0" style="25" hidden="1" customWidth="1"/>
    <col min="14594" max="14594" width="36.7109375" style="25" customWidth="1"/>
    <col min="14595" max="14595" width="71.5703125" style="25" bestFit="1" customWidth="1"/>
    <col min="14596" max="14596" width="55.140625" style="25" customWidth="1"/>
    <col min="14597" max="14597" width="28" style="25" customWidth="1"/>
    <col min="14598" max="14598" width="25.140625" style="25" customWidth="1"/>
    <col min="14599" max="14599" width="49.5703125" style="25" customWidth="1"/>
    <col min="14600" max="14847" width="11.5703125" style="25"/>
    <col min="14848" max="14848" width="79" style="25" bestFit="1" customWidth="1"/>
    <col min="14849" max="14849" width="0" style="25" hidden="1" customWidth="1"/>
    <col min="14850" max="14850" width="36.7109375" style="25" customWidth="1"/>
    <col min="14851" max="14851" width="71.5703125" style="25" bestFit="1" customWidth="1"/>
    <col min="14852" max="14852" width="55.140625" style="25" customWidth="1"/>
    <col min="14853" max="14853" width="28" style="25" customWidth="1"/>
    <col min="14854" max="14854" width="25.140625" style="25" customWidth="1"/>
    <col min="14855" max="14855" width="49.5703125" style="25" customWidth="1"/>
    <col min="14856" max="15103" width="11.5703125" style="25"/>
    <col min="15104" max="15104" width="79" style="25" bestFit="1" customWidth="1"/>
    <col min="15105" max="15105" width="0" style="25" hidden="1" customWidth="1"/>
    <col min="15106" max="15106" width="36.7109375" style="25" customWidth="1"/>
    <col min="15107" max="15107" width="71.5703125" style="25" bestFit="1" customWidth="1"/>
    <col min="15108" max="15108" width="55.140625" style="25" customWidth="1"/>
    <col min="15109" max="15109" width="28" style="25" customWidth="1"/>
    <col min="15110" max="15110" width="25.140625" style="25" customWidth="1"/>
    <col min="15111" max="15111" width="49.5703125" style="25" customWidth="1"/>
    <col min="15112" max="15359" width="11.5703125" style="25"/>
    <col min="15360" max="15360" width="79" style="25" bestFit="1" customWidth="1"/>
    <col min="15361" max="15361" width="0" style="25" hidden="1" customWidth="1"/>
    <col min="15362" max="15362" width="36.7109375" style="25" customWidth="1"/>
    <col min="15363" max="15363" width="71.5703125" style="25" bestFit="1" customWidth="1"/>
    <col min="15364" max="15364" width="55.140625" style="25" customWidth="1"/>
    <col min="15365" max="15365" width="28" style="25" customWidth="1"/>
    <col min="15366" max="15366" width="25.140625" style="25" customWidth="1"/>
    <col min="15367" max="15367" width="49.5703125" style="25" customWidth="1"/>
    <col min="15368" max="15615" width="11.5703125" style="25"/>
    <col min="15616" max="15616" width="79" style="25" bestFit="1" customWidth="1"/>
    <col min="15617" max="15617" width="0" style="25" hidden="1" customWidth="1"/>
    <col min="15618" max="15618" width="36.7109375" style="25" customWidth="1"/>
    <col min="15619" max="15619" width="71.5703125" style="25" bestFit="1" customWidth="1"/>
    <col min="15620" max="15620" width="55.140625" style="25" customWidth="1"/>
    <col min="15621" max="15621" width="28" style="25" customWidth="1"/>
    <col min="15622" max="15622" width="25.140625" style="25" customWidth="1"/>
    <col min="15623" max="15623" width="49.5703125" style="25" customWidth="1"/>
    <col min="15624" max="15871" width="11.5703125" style="25"/>
    <col min="15872" max="15872" width="79" style="25" bestFit="1" customWidth="1"/>
    <col min="15873" max="15873" width="0" style="25" hidden="1" customWidth="1"/>
    <col min="15874" max="15874" width="36.7109375" style="25" customWidth="1"/>
    <col min="15875" max="15875" width="71.5703125" style="25" bestFit="1" customWidth="1"/>
    <col min="15876" max="15876" width="55.140625" style="25" customWidth="1"/>
    <col min="15877" max="15877" width="28" style="25" customWidth="1"/>
    <col min="15878" max="15878" width="25.140625" style="25" customWidth="1"/>
    <col min="15879" max="15879" width="49.5703125" style="25" customWidth="1"/>
    <col min="15880" max="16127" width="11.5703125" style="25"/>
    <col min="16128" max="16128" width="79" style="25" bestFit="1" customWidth="1"/>
    <col min="16129" max="16129" width="0" style="25" hidden="1" customWidth="1"/>
    <col min="16130" max="16130" width="36.7109375" style="25" customWidth="1"/>
    <col min="16131" max="16131" width="71.5703125" style="25" bestFit="1" customWidth="1"/>
    <col min="16132" max="16132" width="55.140625" style="25" customWidth="1"/>
    <col min="16133" max="16133" width="28" style="25" customWidth="1"/>
    <col min="16134" max="16134" width="25.140625" style="25" customWidth="1"/>
    <col min="16135" max="16135" width="49.5703125" style="25" customWidth="1"/>
    <col min="16136" max="16384" width="11.5703125" style="25"/>
  </cols>
  <sheetData>
    <row r="1" spans="1:252" ht="39.75" customHeight="1">
      <c r="A1" s="82"/>
      <c r="B1" s="27"/>
      <c r="C1" s="27"/>
      <c r="D1" s="27"/>
      <c r="E1" s="27"/>
      <c r="F1" s="27"/>
      <c r="G1" s="83"/>
    </row>
    <row r="2" spans="1:252" ht="17.25" customHeight="1">
      <c r="A2" s="84"/>
      <c r="B2" s="27"/>
      <c r="C2" s="27"/>
      <c r="D2" s="27"/>
      <c r="E2" s="27"/>
      <c r="F2" s="27"/>
      <c r="G2" s="24"/>
    </row>
    <row r="3" spans="1:252" ht="46.5" customHeight="1" thickBot="1">
      <c r="A3" s="186" t="s">
        <v>27</v>
      </c>
      <c r="B3" s="187"/>
      <c r="C3" s="187"/>
      <c r="D3" s="187"/>
      <c r="E3" s="187"/>
      <c r="F3" s="187"/>
      <c r="G3" s="188"/>
    </row>
    <row r="4" spans="1:252" s="32" customFormat="1" ht="14.25" customHeight="1">
      <c r="A4" s="28"/>
      <c r="B4" s="29"/>
      <c r="C4" s="29"/>
      <c r="D4" s="29"/>
      <c r="E4" s="29"/>
      <c r="F4" s="29"/>
      <c r="G4" s="30"/>
      <c r="H4" s="31"/>
    </row>
    <row r="5" spans="1:252" s="37" customFormat="1" ht="27" customHeight="1">
      <c r="A5" s="33" t="s">
        <v>28</v>
      </c>
      <c r="B5" s="34"/>
      <c r="C5" s="184" t="e">
        <f>+#REF!</f>
        <v>#REF!</v>
      </c>
      <c r="D5" s="184"/>
      <c r="E5" s="35" t="s">
        <v>72</v>
      </c>
      <c r="F5" s="184" t="s">
        <v>83</v>
      </c>
      <c r="G5" s="185"/>
      <c r="H5" s="36"/>
    </row>
    <row r="6" spans="1:252" s="37" customFormat="1" ht="22.5" customHeight="1">
      <c r="A6" s="33" t="s">
        <v>13</v>
      </c>
      <c r="B6" s="34"/>
      <c r="C6" s="184" t="e">
        <f>+#REF!</f>
        <v>#REF!</v>
      </c>
      <c r="D6" s="184"/>
      <c r="E6" s="35" t="s">
        <v>29</v>
      </c>
      <c r="F6" s="184"/>
      <c r="G6" s="185"/>
      <c r="H6" s="36"/>
    </row>
    <row r="7" spans="1:252" s="37" customFormat="1" ht="23.25">
      <c r="A7" s="33" t="s">
        <v>14</v>
      </c>
      <c r="B7" s="34"/>
      <c r="C7" s="189" t="e">
        <f>+#REF!</f>
        <v>#REF!</v>
      </c>
      <c r="D7" s="189"/>
      <c r="E7" s="35" t="s">
        <v>30</v>
      </c>
      <c r="F7" s="184" t="s">
        <v>86</v>
      </c>
      <c r="G7" s="185"/>
      <c r="H7" s="38"/>
    </row>
    <row r="8" spans="1:252" s="37" customFormat="1" ht="21.75" customHeight="1">
      <c r="A8" s="33" t="s">
        <v>31</v>
      </c>
      <c r="B8" s="39"/>
      <c r="C8" s="183">
        <v>42551</v>
      </c>
      <c r="D8" s="183"/>
      <c r="E8" s="35" t="s">
        <v>32</v>
      </c>
      <c r="F8" s="184"/>
      <c r="G8" s="185"/>
      <c r="H8" s="40"/>
      <c r="L8" s="41"/>
      <c r="M8" s="41"/>
      <c r="N8" s="41"/>
      <c r="P8" s="42"/>
      <c r="T8" s="41"/>
      <c r="U8" s="41"/>
      <c r="V8" s="41"/>
      <c r="X8" s="42"/>
      <c r="AB8" s="41"/>
      <c r="AC8" s="41"/>
      <c r="AD8" s="41"/>
      <c r="AF8" s="42"/>
      <c r="AJ8" s="41"/>
      <c r="AK8" s="41"/>
      <c r="AL8" s="41"/>
      <c r="AN8" s="42"/>
      <c r="AR8" s="41"/>
      <c r="AS8" s="41"/>
      <c r="AT8" s="41"/>
      <c r="AV8" s="42"/>
      <c r="AZ8" s="41"/>
      <c r="BA8" s="41"/>
      <c r="BB8" s="41"/>
      <c r="BD8" s="42"/>
      <c r="BH8" s="41"/>
      <c r="BI8" s="41"/>
      <c r="BJ8" s="41"/>
      <c r="BL8" s="42"/>
      <c r="BP8" s="41"/>
      <c r="BQ8" s="41"/>
      <c r="BR8" s="41"/>
      <c r="BT8" s="42"/>
      <c r="BX8" s="41"/>
      <c r="BY8" s="41"/>
      <c r="BZ8" s="41"/>
      <c r="CB8" s="42"/>
      <c r="CF8" s="41"/>
      <c r="CG8" s="41"/>
      <c r="CH8" s="41"/>
      <c r="CJ8" s="42"/>
      <c r="CN8" s="41"/>
      <c r="CO8" s="41"/>
      <c r="CP8" s="41"/>
      <c r="CR8" s="42"/>
      <c r="CV8" s="41"/>
      <c r="CW8" s="41"/>
      <c r="CX8" s="41"/>
      <c r="CZ8" s="42"/>
      <c r="DD8" s="41"/>
      <c r="DE8" s="41"/>
      <c r="DF8" s="41"/>
      <c r="DH8" s="42"/>
      <c r="DL8" s="41"/>
      <c r="DM8" s="41"/>
      <c r="DN8" s="41"/>
      <c r="DP8" s="42"/>
      <c r="DT8" s="41"/>
      <c r="DU8" s="41"/>
      <c r="DV8" s="41"/>
      <c r="DX8" s="42"/>
      <c r="EB8" s="41"/>
      <c r="EC8" s="41"/>
      <c r="ED8" s="41"/>
      <c r="EF8" s="42"/>
      <c r="EJ8" s="41"/>
      <c r="EK8" s="41"/>
      <c r="EL8" s="41"/>
      <c r="EN8" s="42"/>
      <c r="ER8" s="41"/>
      <c r="ES8" s="41"/>
      <c r="ET8" s="41"/>
      <c r="EV8" s="42"/>
      <c r="EZ8" s="41"/>
      <c r="FA8" s="41"/>
      <c r="FB8" s="41"/>
      <c r="FD8" s="42"/>
      <c r="FH8" s="41"/>
      <c r="FI8" s="41"/>
      <c r="FJ8" s="41"/>
      <c r="FL8" s="42"/>
      <c r="FP8" s="41"/>
      <c r="FQ8" s="41"/>
      <c r="FR8" s="41"/>
      <c r="FT8" s="42"/>
      <c r="FX8" s="41"/>
      <c r="FY8" s="41"/>
      <c r="FZ8" s="41"/>
      <c r="GB8" s="42"/>
      <c r="GF8" s="41"/>
      <c r="GG8" s="41"/>
      <c r="GH8" s="41"/>
      <c r="GJ8" s="42"/>
      <c r="GN8" s="41"/>
      <c r="GO8" s="41"/>
      <c r="GP8" s="41"/>
      <c r="GR8" s="42"/>
      <c r="GV8" s="41"/>
      <c r="GW8" s="41"/>
      <c r="GX8" s="41"/>
      <c r="GZ8" s="42"/>
      <c r="HD8" s="41"/>
      <c r="HE8" s="41"/>
      <c r="HF8" s="41"/>
      <c r="HH8" s="42"/>
      <c r="HL8" s="41"/>
      <c r="HM8" s="41"/>
      <c r="HN8" s="41"/>
      <c r="HP8" s="42"/>
      <c r="HT8" s="41"/>
      <c r="HU8" s="41"/>
      <c r="HV8" s="41"/>
      <c r="HX8" s="42"/>
      <c r="IB8" s="41"/>
      <c r="IC8" s="41"/>
      <c r="ID8" s="41"/>
      <c r="IF8" s="42"/>
      <c r="IJ8" s="41"/>
      <c r="IK8" s="41"/>
      <c r="IL8" s="41"/>
      <c r="IN8" s="42"/>
      <c r="IR8" s="41"/>
    </row>
    <row r="9" spans="1:252" s="37" customFormat="1" ht="20.25" customHeight="1">
      <c r="A9" s="43"/>
      <c r="B9" s="39"/>
      <c r="C9" s="44"/>
      <c r="D9" s="44"/>
      <c r="E9" s="35" t="s">
        <v>29</v>
      </c>
      <c r="F9" s="184"/>
      <c r="G9" s="185"/>
      <c r="H9" s="40"/>
      <c r="L9" s="41"/>
      <c r="M9" s="41"/>
      <c r="N9" s="41"/>
      <c r="P9" s="42"/>
      <c r="T9" s="41"/>
      <c r="U9" s="41"/>
      <c r="V9" s="41"/>
      <c r="X9" s="42"/>
      <c r="AB9" s="41"/>
      <c r="AC9" s="41"/>
      <c r="AD9" s="41"/>
      <c r="AF9" s="42"/>
      <c r="AJ9" s="41"/>
      <c r="AK9" s="41"/>
      <c r="AL9" s="41"/>
      <c r="AN9" s="42"/>
      <c r="AR9" s="41"/>
      <c r="AS9" s="41"/>
      <c r="AT9" s="41"/>
      <c r="AV9" s="42"/>
      <c r="AZ9" s="41"/>
      <c r="BA9" s="41"/>
      <c r="BB9" s="41"/>
      <c r="BD9" s="42"/>
      <c r="BH9" s="41"/>
      <c r="BI9" s="41"/>
      <c r="BJ9" s="41"/>
      <c r="BL9" s="42"/>
      <c r="BP9" s="41"/>
      <c r="BQ9" s="41"/>
      <c r="BR9" s="41"/>
      <c r="BT9" s="42"/>
      <c r="BX9" s="41"/>
      <c r="BY9" s="41"/>
      <c r="BZ9" s="41"/>
      <c r="CB9" s="42"/>
      <c r="CF9" s="41"/>
      <c r="CG9" s="41"/>
      <c r="CH9" s="41"/>
      <c r="CJ9" s="42"/>
      <c r="CN9" s="41"/>
      <c r="CO9" s="41"/>
      <c r="CP9" s="41"/>
      <c r="CR9" s="42"/>
      <c r="CV9" s="41"/>
      <c r="CW9" s="41"/>
      <c r="CX9" s="41"/>
      <c r="CZ9" s="42"/>
      <c r="DD9" s="41"/>
      <c r="DE9" s="41"/>
      <c r="DF9" s="41"/>
      <c r="DH9" s="42"/>
      <c r="DL9" s="41"/>
      <c r="DM9" s="41"/>
      <c r="DN9" s="41"/>
      <c r="DP9" s="42"/>
      <c r="DT9" s="41"/>
      <c r="DU9" s="41"/>
      <c r="DV9" s="41"/>
      <c r="DX9" s="42"/>
      <c r="EB9" s="41"/>
      <c r="EC9" s="41"/>
      <c r="ED9" s="41"/>
      <c r="EF9" s="42"/>
      <c r="EJ9" s="41"/>
      <c r="EK9" s="41"/>
      <c r="EL9" s="41"/>
      <c r="EN9" s="42"/>
      <c r="ER9" s="41"/>
      <c r="ES9" s="41"/>
      <c r="ET9" s="41"/>
      <c r="EV9" s="42"/>
      <c r="EZ9" s="41"/>
      <c r="FA9" s="41"/>
      <c r="FB9" s="41"/>
      <c r="FD9" s="42"/>
      <c r="FH9" s="41"/>
      <c r="FI9" s="41"/>
      <c r="FJ9" s="41"/>
      <c r="FL9" s="42"/>
      <c r="FP9" s="41"/>
      <c r="FQ9" s="41"/>
      <c r="FR9" s="41"/>
      <c r="FT9" s="42"/>
      <c r="FX9" s="41"/>
      <c r="FY9" s="41"/>
      <c r="FZ9" s="41"/>
      <c r="GB9" s="42"/>
      <c r="GF9" s="41"/>
      <c r="GG9" s="41"/>
      <c r="GH9" s="41"/>
      <c r="GJ9" s="42"/>
      <c r="GN9" s="41"/>
      <c r="GO9" s="41"/>
      <c r="GP9" s="41"/>
      <c r="GR9" s="42"/>
      <c r="GV9" s="41"/>
      <c r="GW9" s="41"/>
      <c r="GX9" s="41"/>
      <c r="GZ9" s="42"/>
      <c r="HD9" s="41"/>
      <c r="HE9" s="41"/>
      <c r="HF9" s="41"/>
      <c r="HH9" s="42"/>
      <c r="HL9" s="41"/>
      <c r="HM9" s="41"/>
      <c r="HN9" s="41"/>
      <c r="HP9" s="42"/>
      <c r="HT9" s="41"/>
      <c r="HU9" s="41"/>
      <c r="HV9" s="41"/>
      <c r="HX9" s="42"/>
      <c r="IB9" s="41"/>
      <c r="IC9" s="41"/>
      <c r="ID9" s="41"/>
      <c r="IF9" s="42"/>
      <c r="IJ9" s="41"/>
      <c r="IK9" s="41"/>
      <c r="IL9" s="41"/>
      <c r="IN9" s="42"/>
      <c r="IR9" s="41"/>
    </row>
    <row r="10" spans="1:252" ht="24" thickBot="1">
      <c r="A10" s="45"/>
      <c r="B10" s="46"/>
      <c r="C10" s="47"/>
      <c r="D10" s="46"/>
      <c r="E10" s="46"/>
      <c r="F10" s="48"/>
      <c r="G10" s="49"/>
      <c r="K10" s="50"/>
      <c r="O10" s="51"/>
      <c r="S10" s="50"/>
      <c r="W10" s="51"/>
      <c r="AA10" s="50"/>
      <c r="AE10" s="51"/>
      <c r="AI10" s="50"/>
      <c r="AM10" s="51"/>
      <c r="AQ10" s="50"/>
      <c r="AU10" s="51"/>
      <c r="AY10" s="50"/>
      <c r="BC10" s="51"/>
      <c r="BG10" s="50"/>
      <c r="BK10" s="51"/>
      <c r="BO10" s="50"/>
      <c r="BS10" s="51"/>
      <c r="BW10" s="50"/>
      <c r="CA10" s="51"/>
      <c r="CE10" s="50"/>
      <c r="CI10" s="51"/>
      <c r="CM10" s="50"/>
      <c r="CQ10" s="51"/>
      <c r="CU10" s="50"/>
      <c r="CY10" s="51"/>
      <c r="DC10" s="50"/>
      <c r="DG10" s="51"/>
      <c r="DK10" s="50"/>
      <c r="DO10" s="51"/>
      <c r="DS10" s="50"/>
      <c r="DW10" s="51"/>
      <c r="EA10" s="50"/>
      <c r="EE10" s="51"/>
      <c r="EI10" s="50"/>
      <c r="EM10" s="51"/>
      <c r="EQ10" s="50"/>
      <c r="EU10" s="51"/>
      <c r="EY10" s="50"/>
      <c r="FC10" s="51"/>
      <c r="FG10" s="50"/>
      <c r="FK10" s="51"/>
      <c r="FO10" s="50"/>
      <c r="FS10" s="51"/>
      <c r="FW10" s="50"/>
      <c r="GA10" s="51"/>
      <c r="GE10" s="50"/>
      <c r="GI10" s="51"/>
      <c r="GM10" s="50"/>
      <c r="GQ10" s="51"/>
      <c r="GU10" s="50"/>
      <c r="GY10" s="51"/>
      <c r="HC10" s="50"/>
      <c r="HG10" s="51"/>
      <c r="HK10" s="50"/>
      <c r="HO10" s="51"/>
      <c r="HS10" s="50"/>
      <c r="HW10" s="51"/>
      <c r="IA10" s="50"/>
      <c r="IE10" s="51"/>
      <c r="II10" s="50"/>
      <c r="IM10" s="51"/>
      <c r="IQ10" s="50"/>
    </row>
    <row r="11" spans="1:252" s="55" customFormat="1" ht="77.25" customHeight="1" thickBot="1">
      <c r="A11" s="52" t="s">
        <v>33</v>
      </c>
      <c r="B11" s="53" t="s">
        <v>34</v>
      </c>
      <c r="C11" s="52" t="s">
        <v>35</v>
      </c>
      <c r="D11" s="54" t="s">
        <v>36</v>
      </c>
      <c r="E11" s="54" t="s">
        <v>37</v>
      </c>
      <c r="F11" s="52" t="s">
        <v>73</v>
      </c>
      <c r="G11" s="54" t="s">
        <v>38</v>
      </c>
    </row>
    <row r="12" spans="1:252" s="60" customFormat="1" ht="21" customHeight="1">
      <c r="A12" s="56" t="s">
        <v>56</v>
      </c>
      <c r="B12" s="57"/>
      <c r="C12" s="58" t="e">
        <f>+'Plan Prensa'!#REF!</f>
        <v>#REF!</v>
      </c>
      <c r="D12" s="58" t="s">
        <v>57</v>
      </c>
      <c r="E12" s="58" t="s">
        <v>47</v>
      </c>
      <c r="F12" s="195" t="s">
        <v>85</v>
      </c>
      <c r="G12" s="59"/>
    </row>
    <row r="13" spans="1:252" s="60" customFormat="1" ht="21" customHeight="1">
      <c r="A13" s="64" t="s">
        <v>58</v>
      </c>
      <c r="B13" s="61"/>
      <c r="C13" s="62" t="e">
        <f>+'Plan Prensa'!#REF!</f>
        <v>#REF!</v>
      </c>
      <c r="D13" s="62" t="s">
        <v>59</v>
      </c>
      <c r="E13" s="62" t="s">
        <v>47</v>
      </c>
      <c r="F13" s="196"/>
      <c r="G13" s="63"/>
    </row>
    <row r="14" spans="1:252" s="60" customFormat="1" ht="21" customHeight="1">
      <c r="A14" s="64" t="s">
        <v>44</v>
      </c>
      <c r="B14" s="61"/>
      <c r="C14" s="62" t="e">
        <f>+'Plan Prensa'!#REF!</f>
        <v>#REF!</v>
      </c>
      <c r="D14" s="62" t="s">
        <v>45</v>
      </c>
      <c r="E14" s="62" t="s">
        <v>47</v>
      </c>
      <c r="F14" s="196"/>
      <c r="G14" s="63"/>
    </row>
    <row r="15" spans="1:252" s="60" customFormat="1" ht="21" customHeight="1">
      <c r="A15" s="79" t="s">
        <v>43</v>
      </c>
      <c r="B15" s="61"/>
      <c r="C15" s="190" t="e">
        <f>+'Plan Prensa'!#REF!</f>
        <v>#REF!</v>
      </c>
      <c r="D15" s="190" t="s">
        <v>42</v>
      </c>
      <c r="E15" s="190" t="s">
        <v>47</v>
      </c>
      <c r="F15" s="196"/>
      <c r="G15" s="193" t="s">
        <v>82</v>
      </c>
    </row>
    <row r="16" spans="1:252" s="60" customFormat="1" ht="21" customHeight="1">
      <c r="A16" s="81" t="s">
        <v>87</v>
      </c>
      <c r="B16" s="61"/>
      <c r="C16" s="192" t="e">
        <f>+'Plan Prensa'!#REF!</f>
        <v>#REF!</v>
      </c>
      <c r="D16" s="192"/>
      <c r="E16" s="192" t="s">
        <v>47</v>
      </c>
      <c r="F16" s="196"/>
      <c r="G16" s="194"/>
    </row>
    <row r="17" spans="1:7" s="60" customFormat="1" ht="21" customHeight="1">
      <c r="A17" s="79" t="s">
        <v>68</v>
      </c>
      <c r="B17" s="61"/>
      <c r="C17" s="190" t="s">
        <v>41</v>
      </c>
      <c r="D17" s="190" t="s">
        <v>51</v>
      </c>
      <c r="E17" s="190" t="s">
        <v>47</v>
      </c>
      <c r="F17" s="196"/>
      <c r="G17" s="193" t="s">
        <v>82</v>
      </c>
    </row>
    <row r="18" spans="1:7" s="60" customFormat="1" ht="21" customHeight="1" thickBot="1">
      <c r="A18" s="81" t="s">
        <v>55</v>
      </c>
      <c r="B18" s="61"/>
      <c r="C18" s="192" t="e">
        <f>+'Plan Prensa'!#REF!</f>
        <v>#REF!</v>
      </c>
      <c r="D18" s="192"/>
      <c r="E18" s="192" t="s">
        <v>47</v>
      </c>
      <c r="F18" s="196"/>
      <c r="G18" s="194"/>
    </row>
    <row r="19" spans="1:7" s="60" customFormat="1" ht="21" customHeight="1">
      <c r="A19" s="64" t="s">
        <v>46</v>
      </c>
      <c r="B19" s="61"/>
      <c r="C19" s="58" t="e">
        <f>+'Plan Prensa'!#REF!</f>
        <v>#REF!</v>
      </c>
      <c r="D19" s="62" t="s">
        <v>69</v>
      </c>
      <c r="E19" s="62" t="s">
        <v>47</v>
      </c>
      <c r="F19" s="196"/>
      <c r="G19" s="63"/>
    </row>
    <row r="20" spans="1:7" s="60" customFormat="1" ht="21" customHeight="1">
      <c r="A20" s="79" t="s">
        <v>71</v>
      </c>
      <c r="B20" s="61"/>
      <c r="C20" s="190" t="e">
        <f>+'Plan Prensa'!#REF!</f>
        <v>#REF!</v>
      </c>
      <c r="D20" s="190" t="s">
        <v>69</v>
      </c>
      <c r="E20" s="190" t="s">
        <v>47</v>
      </c>
      <c r="F20" s="196"/>
      <c r="G20" s="193" t="s">
        <v>82</v>
      </c>
    </row>
    <row r="21" spans="1:7" s="60" customFormat="1" ht="21" customHeight="1">
      <c r="A21" s="81" t="s">
        <v>70</v>
      </c>
      <c r="B21" s="61"/>
      <c r="C21" s="192" t="e">
        <f>+'Plan Prensa'!#REF!</f>
        <v>#REF!</v>
      </c>
      <c r="D21" s="192"/>
      <c r="E21" s="192"/>
      <c r="F21" s="196"/>
      <c r="G21" s="194"/>
    </row>
    <row r="22" spans="1:7" s="60" customFormat="1" ht="21" customHeight="1">
      <c r="A22" s="64" t="s">
        <v>67</v>
      </c>
      <c r="B22" s="61"/>
      <c r="C22" s="62" t="e">
        <f>+'Plan Prensa'!#REF!</f>
        <v>#REF!</v>
      </c>
      <c r="D22" s="62" t="s">
        <v>52</v>
      </c>
      <c r="E22" s="62" t="s">
        <v>47</v>
      </c>
      <c r="F22" s="196"/>
      <c r="G22" s="63"/>
    </row>
    <row r="23" spans="1:7" s="60" customFormat="1" ht="21" customHeight="1">
      <c r="A23" s="79" t="s">
        <v>53</v>
      </c>
      <c r="B23" s="61"/>
      <c r="C23" s="190" t="s">
        <v>41</v>
      </c>
      <c r="D23" s="190" t="s">
        <v>54</v>
      </c>
      <c r="E23" s="190" t="s">
        <v>47</v>
      </c>
      <c r="F23" s="196"/>
      <c r="G23" s="193" t="s">
        <v>82</v>
      </c>
    </row>
    <row r="24" spans="1:7" s="60" customFormat="1" ht="21" customHeight="1">
      <c r="A24" s="80" t="s">
        <v>66</v>
      </c>
      <c r="B24" s="61"/>
      <c r="C24" s="191" t="e">
        <f>+'Plan Prensa'!#REF!</f>
        <v>#REF!</v>
      </c>
      <c r="D24" s="191"/>
      <c r="E24" s="191"/>
      <c r="F24" s="196"/>
      <c r="G24" s="198"/>
    </row>
    <row r="25" spans="1:7" s="60" customFormat="1" ht="21" customHeight="1">
      <c r="A25" s="81" t="s">
        <v>65</v>
      </c>
      <c r="B25" s="61"/>
      <c r="C25" s="192" t="e">
        <f>+'Plan Prensa'!#REF!</f>
        <v>#REF!</v>
      </c>
      <c r="D25" s="192"/>
      <c r="E25" s="192"/>
      <c r="F25" s="196"/>
      <c r="G25" s="194"/>
    </row>
    <row r="26" spans="1:7" s="60" customFormat="1" ht="21" customHeight="1">
      <c r="A26" s="64" t="s">
        <v>60</v>
      </c>
      <c r="B26" s="61"/>
      <c r="C26" s="62" t="e">
        <f>+'Plan Prensa'!#REF!</f>
        <v>#REF!</v>
      </c>
      <c r="D26" s="62" t="s">
        <v>61</v>
      </c>
      <c r="E26" s="62" t="s">
        <v>47</v>
      </c>
      <c r="F26" s="196"/>
      <c r="G26" s="63"/>
    </row>
    <row r="27" spans="1:7" s="60" customFormat="1" ht="21" customHeight="1">
      <c r="A27" s="79" t="s">
        <v>48</v>
      </c>
      <c r="B27" s="61"/>
      <c r="C27" s="190" t="s">
        <v>41</v>
      </c>
      <c r="D27" s="190" t="s">
        <v>49</v>
      </c>
      <c r="E27" s="190" t="s">
        <v>47</v>
      </c>
      <c r="F27" s="196"/>
      <c r="G27" s="193" t="s">
        <v>82</v>
      </c>
    </row>
    <row r="28" spans="1:7" s="60" customFormat="1" ht="21" customHeight="1">
      <c r="A28" s="80" t="s">
        <v>50</v>
      </c>
      <c r="B28" s="61"/>
      <c r="C28" s="191" t="s">
        <v>41</v>
      </c>
      <c r="D28" s="191"/>
      <c r="E28" s="191"/>
      <c r="F28" s="196"/>
      <c r="G28" s="198"/>
    </row>
    <row r="29" spans="1:7" s="60" customFormat="1" ht="21" customHeight="1">
      <c r="A29" s="80" t="s">
        <v>62</v>
      </c>
      <c r="B29" s="61"/>
      <c r="C29" s="191" t="s">
        <v>41</v>
      </c>
      <c r="D29" s="191"/>
      <c r="E29" s="191"/>
      <c r="F29" s="196"/>
      <c r="G29" s="198"/>
    </row>
    <row r="30" spans="1:7" s="60" customFormat="1" ht="21" customHeight="1">
      <c r="A30" s="80" t="s">
        <v>64</v>
      </c>
      <c r="B30" s="61"/>
      <c r="C30" s="191" t="s">
        <v>41</v>
      </c>
      <c r="D30" s="191"/>
      <c r="E30" s="191"/>
      <c r="F30" s="196"/>
      <c r="G30" s="198"/>
    </row>
    <row r="31" spans="1:7" s="60" customFormat="1" ht="21" customHeight="1">
      <c r="A31" s="81" t="s">
        <v>63</v>
      </c>
      <c r="B31" s="61"/>
      <c r="C31" s="192" t="s">
        <v>41</v>
      </c>
      <c r="D31" s="192"/>
      <c r="E31" s="192"/>
      <c r="F31" s="196"/>
      <c r="G31" s="194"/>
    </row>
    <row r="32" spans="1:7" ht="21" customHeight="1" thickBot="1">
      <c r="A32" s="65"/>
      <c r="B32" s="66"/>
      <c r="C32" s="67"/>
      <c r="D32" s="67"/>
      <c r="E32" s="67"/>
      <c r="F32" s="197"/>
      <c r="G32" s="68"/>
    </row>
    <row r="33" spans="1:1">
      <c r="A33" s="26"/>
    </row>
  </sheetData>
  <mergeCells count="31">
    <mergeCell ref="C15:C16"/>
    <mergeCell ref="D15:D16"/>
    <mergeCell ref="E15:E16"/>
    <mergeCell ref="G15:G16"/>
    <mergeCell ref="F12:F32"/>
    <mergeCell ref="G27:G31"/>
    <mergeCell ref="G23:G25"/>
    <mergeCell ref="G20:G21"/>
    <mergeCell ref="G17:G18"/>
    <mergeCell ref="E17:E18"/>
    <mergeCell ref="C17:C18"/>
    <mergeCell ref="C20:C21"/>
    <mergeCell ref="C23:C25"/>
    <mergeCell ref="D27:D31"/>
    <mergeCell ref="C27:C31"/>
    <mergeCell ref="E27:E31"/>
    <mergeCell ref="D23:D25"/>
    <mergeCell ref="E23:E25"/>
    <mergeCell ref="D20:D21"/>
    <mergeCell ref="E20:E21"/>
    <mergeCell ref="D17:D18"/>
    <mergeCell ref="C8:D8"/>
    <mergeCell ref="F8:G8"/>
    <mergeCell ref="F9:G9"/>
    <mergeCell ref="A3:G3"/>
    <mergeCell ref="C5:D5"/>
    <mergeCell ref="F5:G5"/>
    <mergeCell ref="C6:D6"/>
    <mergeCell ref="F6:G6"/>
    <mergeCell ref="C7:D7"/>
    <mergeCell ref="F7:G7"/>
  </mergeCells>
  <printOptions horizontalCentered="1" gridLinesSet="0"/>
  <pageMargins left="0.39370078740157483" right="0.39370078740157483" top="0.2" bottom="0.19685039370078741" header="0.17" footer="0.18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 </vt:lpstr>
      <vt:lpstr>Control de Cambios</vt:lpstr>
      <vt:lpstr>Justificacion</vt:lpstr>
      <vt:lpstr>Òptico</vt:lpstr>
      <vt:lpstr>Plan Prensa</vt:lpstr>
      <vt:lpstr>Materiales</vt:lpstr>
      <vt:lpstr>Materiales!Área_de_impresión</vt:lpstr>
      <vt:lpstr>'Control de Cambios'!Títulos_a_imprimir</vt:lpstr>
      <vt:lpstr>Justificacion!Títulos_a_imprimir</vt:lpstr>
      <vt:lpstr>Materiales!Títulos_a_imprimir</vt:lpstr>
      <vt:lpstr>Òptico!Títulos_a_imprimir</vt:lpstr>
      <vt:lpstr>'Plan Prensa'!Títulos_a_imprimir</vt:lpstr>
    </vt:vector>
  </TitlesOfParts>
  <Company>GroupM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Paola.Garcia</dc:creator>
  <cp:lastModifiedBy>Madrid Digital</cp:lastModifiedBy>
  <cp:lastPrinted>2019-03-11T16:17:20Z</cp:lastPrinted>
  <dcterms:created xsi:type="dcterms:W3CDTF">2012-02-16T12:13:21Z</dcterms:created>
  <dcterms:modified xsi:type="dcterms:W3CDTF">2022-01-12T14:58:43Z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</Properties>
</file>